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showInkAnnotation="0" codeName="EstaPastaDeTrabalho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itaipudigital.sharepoint.com/teams/DivSuporteTecnico/DocumentosProcesso/EF 0550-24/Aditivos/Aditivo 1/"/>
    </mc:Choice>
  </mc:AlternateContent>
  <xr:revisionPtr revIDLastSave="3" documentId="13_ncr:1_{07FCDA5B-B8BB-41B2-AB5F-1B717C627630}" xr6:coauthVersionLast="47" xr6:coauthVersionMax="47" xr10:uidLastSave="{46A0BEB3-3217-4C99-AC2A-716B91B07C3A}"/>
  <bookViews>
    <workbookView xWindow="-120" yWindow="-120" windowWidth="29040" windowHeight="15840" tabRatio="761" activeTab="1" xr2:uid="{00000000-000D-0000-FFFF-FFFF00000000}"/>
  </bookViews>
  <sheets>
    <sheet name="CAPA" sheetId="48" r:id="rId1"/>
    <sheet name="Planilha de Preços" sheetId="11" r:id="rId2"/>
    <sheet name="BDI-S-PT" sheetId="17" r:id="rId3"/>
  </sheets>
  <externalReferences>
    <externalReference r:id="rId4"/>
  </externalReferences>
  <definedNames>
    <definedName name="_xlnm._FilterDatabase" localSheetId="1" hidden="1">'Planilha de Preços'!$A$12:$E$100</definedName>
    <definedName name="_xlnm.Extract" localSheetId="1">'Planilha de Preços'!#REF!</definedName>
    <definedName name="_xlnm.Print_Area" localSheetId="1">'Planilha de Preços'!$A$1:$G$100</definedName>
    <definedName name="_xlnm.Criteria" localSheetId="1">'Planilha de Preços'!$A$12:$B$100</definedName>
    <definedName name="DOLAR">'Planilha de Preços'!#REF!</definedName>
    <definedName name="GUARANI">#REF!</definedName>
    <definedName name="REA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9" i="11" l="1"/>
  <c r="G98" i="11"/>
  <c r="G97" i="11"/>
  <c r="G96" i="11"/>
  <c r="G95" i="11"/>
  <c r="G94" i="11"/>
  <c r="G93" i="11"/>
  <c r="G90" i="11"/>
  <c r="G92" i="11"/>
  <c r="G89" i="11"/>
  <c r="G87" i="11"/>
  <c r="G85" i="11"/>
  <c r="G84" i="11"/>
  <c r="G83" i="11"/>
  <c r="G82" i="11"/>
  <c r="G81" i="11"/>
  <c r="G80" i="11"/>
  <c r="G79" i="11"/>
  <c r="G78" i="11"/>
  <c r="G77" i="11"/>
  <c r="G76" i="11"/>
  <c r="G75" i="11"/>
  <c r="G74" i="11"/>
  <c r="G73" i="11"/>
  <c r="G72" i="11"/>
  <c r="G71" i="11"/>
  <c r="G70" i="11"/>
  <c r="G69" i="11"/>
  <c r="G68" i="11"/>
  <c r="G67" i="11"/>
  <c r="G66" i="11"/>
  <c r="G65" i="11"/>
  <c r="G64" i="11"/>
  <c r="G63" i="11"/>
  <c r="G62" i="11"/>
  <c r="G61" i="11"/>
  <c r="G60" i="11"/>
  <c r="G59" i="11"/>
  <c r="G57" i="11"/>
  <c r="G56" i="11"/>
  <c r="G55" i="11"/>
  <c r="G54" i="11"/>
  <c r="G53" i="11"/>
  <c r="G52" i="11"/>
  <c r="G51" i="11"/>
  <c r="G49" i="11"/>
  <c r="G48" i="11"/>
  <c r="G47" i="11"/>
  <c r="G46" i="11"/>
  <c r="G45" i="11"/>
  <c r="G44" i="11"/>
  <c r="G43" i="11"/>
  <c r="G42" i="11"/>
  <c r="G41" i="11"/>
  <c r="G40" i="11"/>
  <c r="G39" i="11"/>
  <c r="G37" i="11"/>
  <c r="G36" i="11"/>
  <c r="G35" i="11"/>
  <c r="G34" i="11"/>
  <c r="G33" i="11"/>
  <c r="G32" i="11"/>
  <c r="G31" i="11"/>
  <c r="G30" i="11"/>
  <c r="G29" i="11"/>
  <c r="G28" i="11"/>
  <c r="G27" i="11"/>
  <c r="G10" i="11"/>
  <c r="G25" i="11" l="1"/>
  <c r="G24" i="11"/>
  <c r="G23" i="11"/>
  <c r="G22" i="11"/>
  <c r="G21" i="11"/>
  <c r="G20" i="11"/>
  <c r="G19" i="11"/>
  <c r="G18" i="11"/>
  <c r="G17" i="11"/>
  <c r="G16" i="11"/>
  <c r="G15" i="11"/>
  <c r="G14" i="11"/>
  <c r="G13" i="11"/>
  <c r="G11" i="11"/>
  <c r="G9" i="11"/>
  <c r="F100" i="11" l="1"/>
  <c r="H14" i="17"/>
  <c r="F5" i="17"/>
  <c r="F4" i="17"/>
  <c r="D14" i="17" l="1"/>
</calcChain>
</file>

<file path=xl/sharedStrings.xml><?xml version="1.0" encoding="utf-8"?>
<sst xmlns="http://schemas.openxmlformats.org/spreadsheetml/2006/main" count="417" uniqueCount="335">
  <si>
    <t>DIRETORIA TÉCNICA - DT</t>
  </si>
  <si>
    <t>SUPERINTENDÊNCIA DE OBRAS - SO.DT</t>
  </si>
  <si>
    <t>TAXA DE BENEFÍCIOS E DESPESAS INDIRETAS 
BDI PARA SERVIÇOS</t>
  </si>
  <si>
    <t xml:space="preserve">Obra: </t>
  </si>
  <si>
    <r>
      <t>Local:</t>
    </r>
    <r>
      <rPr>
        <sz val="11"/>
        <color theme="1"/>
        <rFont val="Swis721 Lt BT"/>
        <family val="2"/>
      </rPr>
      <t xml:space="preserve"> </t>
    </r>
  </si>
  <si>
    <t>ITEM</t>
  </si>
  <si>
    <t>DISCRIMINAÇÃO</t>
  </si>
  <si>
    <t>(%)</t>
  </si>
  <si>
    <t>AC</t>
  </si>
  <si>
    <r>
      <rPr>
        <b/>
        <sz val="11"/>
        <color indexed="8"/>
        <rFont val="Swis721 Lt BT"/>
        <family val="2"/>
      </rPr>
      <t>Taxa de Administração Central da CONTRATADA</t>
    </r>
    <r>
      <rPr>
        <sz val="11"/>
        <color indexed="8"/>
        <rFont val="Swis721 Lt BT"/>
        <family val="2"/>
      </rPr>
      <t xml:space="preserve">
</t>
    </r>
    <r>
      <rPr>
        <i/>
        <sz val="11"/>
        <color indexed="8"/>
        <rFont val="Swis721 Lt BT"/>
        <family val="2"/>
      </rPr>
      <t>Serviços em escritórios externos á Usina Hidrelétrica de ITAIPU, em função dos serviços contratados.</t>
    </r>
  </si>
  <si>
    <t>S</t>
  </si>
  <si>
    <r>
      <rPr>
        <b/>
        <sz val="11"/>
        <color indexed="8"/>
        <rFont val="Swis721 Lt BT"/>
        <family val="2"/>
      </rPr>
      <t>Taxa de Seguros</t>
    </r>
    <r>
      <rPr>
        <sz val="11"/>
        <color indexed="8"/>
        <rFont val="Swis721 Lt BT"/>
        <family val="2"/>
      </rPr>
      <t xml:space="preserve">
</t>
    </r>
    <r>
      <rPr>
        <i/>
        <sz val="11"/>
        <color indexed="8"/>
        <rFont val="Swis721 Lt BT"/>
        <family val="2"/>
      </rPr>
      <t>Seguros obrigatórios previstos no Contrato.</t>
    </r>
  </si>
  <si>
    <t>R</t>
  </si>
  <si>
    <r>
      <rPr>
        <b/>
        <sz val="11"/>
        <color indexed="8"/>
        <rFont val="Swis721 Lt BT"/>
        <family val="2"/>
      </rPr>
      <t>Taxa de Riscos</t>
    </r>
    <r>
      <rPr>
        <sz val="11"/>
        <color indexed="8"/>
        <rFont val="Swis721 Lt BT"/>
        <family val="2"/>
      </rPr>
      <t xml:space="preserve">
</t>
    </r>
    <r>
      <rPr>
        <i/>
        <sz val="11"/>
        <color indexed="8"/>
        <rFont val="Swis721 Lt BT"/>
        <family val="2"/>
      </rPr>
      <t>Riscos inerentes à execução do Contrato.</t>
    </r>
  </si>
  <si>
    <t>G</t>
  </si>
  <si>
    <r>
      <rPr>
        <b/>
        <sz val="11"/>
        <color indexed="8"/>
        <rFont val="Swis721 Lt BT"/>
        <family val="2"/>
      </rPr>
      <t>Taxas de Garantias</t>
    </r>
    <r>
      <rPr>
        <sz val="11"/>
        <color indexed="8"/>
        <rFont val="Swis721 Lt BT"/>
        <family val="2"/>
      </rPr>
      <t xml:space="preserve">
</t>
    </r>
    <r>
      <rPr>
        <i/>
        <sz val="11"/>
        <color indexed="8"/>
        <rFont val="Swis721 Lt BT"/>
        <family val="2"/>
      </rPr>
      <t>Garantias previstas no Contrato.</t>
    </r>
  </si>
  <si>
    <t>DF</t>
  </si>
  <si>
    <r>
      <rPr>
        <b/>
        <sz val="11"/>
        <color indexed="8"/>
        <rFont val="Swis721 Lt BT"/>
        <family val="2"/>
      </rPr>
      <t>Taxas de Despesas Financeiras</t>
    </r>
    <r>
      <rPr>
        <sz val="11"/>
        <color indexed="8"/>
        <rFont val="Swis721 Lt BT"/>
        <family val="2"/>
      </rPr>
      <t xml:space="preserve">
</t>
    </r>
    <r>
      <rPr>
        <i/>
        <sz val="11"/>
        <color indexed="8"/>
        <rFont val="Swis721 Lt BT"/>
        <family val="2"/>
      </rPr>
      <t>Despesas Financeiras previstas para a execução do Contrato.</t>
    </r>
  </si>
  <si>
    <t>L</t>
  </si>
  <si>
    <r>
      <rPr>
        <b/>
        <sz val="11"/>
        <color rgb="FF000000"/>
        <rFont val="Swis721 Lt BT"/>
        <family val="2"/>
      </rPr>
      <t>Taxa de Lucro/Remuneração</t>
    </r>
    <r>
      <rPr>
        <sz val="11"/>
        <color rgb="FF000000"/>
        <rFont val="Swis721 Lt BT"/>
        <family val="2"/>
      </rPr>
      <t xml:space="preserve">
</t>
    </r>
    <r>
      <rPr>
        <i/>
        <sz val="11"/>
        <color indexed="8"/>
        <rFont val="Swis721 Lt BT"/>
        <family val="2"/>
      </rPr>
      <t>Lucro previsto pela CONTRATADA.</t>
    </r>
  </si>
  <si>
    <t>I</t>
  </si>
  <si>
    <r>
      <rPr>
        <b/>
        <sz val="11"/>
        <color indexed="8"/>
        <rFont val="Swis721 Lt BT"/>
        <family val="2"/>
      </rPr>
      <t>Taxa de Incidência de Impostos</t>
    </r>
    <r>
      <rPr>
        <sz val="11"/>
        <color indexed="8"/>
        <rFont val="Swis721 Lt BT"/>
        <family val="2"/>
      </rPr>
      <t xml:space="preserve">
</t>
    </r>
    <r>
      <rPr>
        <i/>
        <sz val="11"/>
        <color indexed="8"/>
        <rFont val="Swis721 Lt BT"/>
        <family val="2"/>
      </rPr>
      <t>Tributos diretos vigentes no Brasil ou Paraguai incidentes sobre a Nota Fiscal ou Fatura, se aplicável.</t>
    </r>
  </si>
  <si>
    <t xml:space="preserve">    Fórmula:</t>
  </si>
  <si>
    <t>DESCRIÇÃO</t>
  </si>
  <si>
    <t>TOTAL</t>
  </si>
  <si>
    <r>
      <rPr>
        <b/>
        <sz val="11"/>
        <rFont val="Swis721 Lt BT"/>
        <family val="2"/>
      </rPr>
      <t>Obra:</t>
    </r>
    <r>
      <rPr>
        <sz val="11"/>
        <rFont val="Swis721 Lt BT"/>
        <family val="2"/>
      </rPr>
      <t xml:space="preserve"> </t>
    </r>
  </si>
  <si>
    <t>Local:</t>
  </si>
  <si>
    <t>UNID</t>
  </si>
  <si>
    <t>1.1</t>
  </si>
  <si>
    <t>2.1</t>
  </si>
  <si>
    <t>3.1</t>
  </si>
  <si>
    <t>4.1</t>
  </si>
  <si>
    <t>5.1</t>
  </si>
  <si>
    <t>5.2</t>
  </si>
  <si>
    <t>6.1</t>
  </si>
  <si>
    <t>6.2</t>
  </si>
  <si>
    <t>1.2</t>
  </si>
  <si>
    <t>3.2</t>
  </si>
  <si>
    <t>3.4</t>
  </si>
  <si>
    <t>7.1</t>
  </si>
  <si>
    <t>8.1</t>
  </si>
  <si>
    <t>4.2</t>
  </si>
  <si>
    <t>4.3</t>
  </si>
  <si>
    <t>4.4</t>
  </si>
  <si>
    <t>4.5</t>
  </si>
  <si>
    <t>5.3</t>
  </si>
  <si>
    <t>5.4</t>
  </si>
  <si>
    <t>6.3</t>
  </si>
  <si>
    <t>8.2</t>
  </si>
  <si>
    <t>9.1</t>
  </si>
  <si>
    <t>9.2</t>
  </si>
  <si>
    <t>9.3</t>
  </si>
  <si>
    <t>9.4</t>
  </si>
  <si>
    <t>9.5</t>
  </si>
  <si>
    <t>Reforma do Edifício de Produção e Construção de Estruturas Anexas</t>
  </si>
  <si>
    <t>Área Industrial - Usina Hidrelétrica da ITAIPU</t>
  </si>
  <si>
    <t>SERVIÇOS COMPLEMENTARES</t>
  </si>
  <si>
    <t>4.6</t>
  </si>
  <si>
    <t>4.7</t>
  </si>
  <si>
    <t>SERVIÇOS PRELIMINARES</t>
  </si>
  <si>
    <t>3.3</t>
  </si>
  <si>
    <t>3.5</t>
  </si>
  <si>
    <t>3.6</t>
  </si>
  <si>
    <t>3.7</t>
  </si>
  <si>
    <t>2.2</t>
  </si>
  <si>
    <t>5.5</t>
  </si>
  <si>
    <t>m³</t>
  </si>
  <si>
    <t>m²</t>
  </si>
  <si>
    <t>m</t>
  </si>
  <si>
    <t>kg</t>
  </si>
  <si>
    <t>cj</t>
  </si>
  <si>
    <t>6.4</t>
  </si>
  <si>
    <t>6.5</t>
  </si>
  <si>
    <t>9.6</t>
  </si>
  <si>
    <t>9.7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</si>
  <si>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</si>
  <si>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</si>
  <si>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</si>
  <si>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</si>
  <si>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</si>
  <si>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</si>
  <si>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</si>
  <si>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</si>
  <si>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</si>
  <si>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5.6</t>
  </si>
  <si>
    <t>5.7</t>
  </si>
  <si>
    <t>6.6</t>
  </si>
  <si>
    <t>6.7</t>
  </si>
  <si>
    <t>6.8</t>
  </si>
  <si>
    <t>2.12</t>
  </si>
  <si>
    <t>3.8</t>
  </si>
  <si>
    <t>3.9</t>
  </si>
  <si>
    <t>3.10</t>
  </si>
  <si>
    <t>3.11</t>
  </si>
  <si>
    <t>2.13</t>
  </si>
  <si>
    <t>DESCRIPCIÓN</t>
  </si>
  <si>
    <t>QUANT
CANT</t>
  </si>
  <si>
    <t>Área Industrial - Usina Hidrelétrica da ITAIPU
Área Industrial - Central Hidroeléctrica da ITAIPU</t>
  </si>
  <si>
    <t>Revisão Revisión n°:</t>
  </si>
  <si>
    <t>Data-base:
Fecha-base</t>
  </si>
  <si>
    <t>SERVICIOS PRELIMINARES</t>
  </si>
  <si>
    <t>UNITÁRIO
UNITARIO</t>
  </si>
  <si>
    <t>ITEM
ÍTEM</t>
  </si>
  <si>
    <t>SERVICIOS COMPLEMENTARIOS</t>
  </si>
  <si>
    <t>TOTAL DO ORÇAMENTO ESTIMADO
TOTAL DEL PRESUPUESTO ESTIMADO</t>
  </si>
  <si>
    <t>4.8</t>
  </si>
  <si>
    <t>4.9</t>
  </si>
  <si>
    <t>4.10</t>
  </si>
  <si>
    <t>4.11</t>
  </si>
  <si>
    <t>DIRECCIÓN TÉCNICA - DT</t>
  </si>
  <si>
    <t>SUPERINTENDENCIA DE OBRAS - SO.DT</t>
  </si>
  <si>
    <t>TASA DE BENEFICIOS Y GASTOS INDIRECTOS
BGI DIFERENCIADO - SUMINISTRO DE EQUIPOS</t>
  </si>
  <si>
    <t>ÍTEM</t>
  </si>
  <si>
    <r>
      <rPr>
        <b/>
        <sz val="11"/>
        <color indexed="8"/>
        <rFont val="Swis721 Lt BT"/>
        <family val="2"/>
      </rPr>
      <t xml:space="preserve">Tasa de Administración Central del CONTRATISTA
</t>
    </r>
    <r>
      <rPr>
        <i/>
        <sz val="11"/>
        <color indexed="8"/>
        <rFont val="Swis721 Lt BT"/>
        <family val="2"/>
      </rPr>
      <t>Servicios en oficinas externas a la Central Hidroeléctrica de ITAIPU, en función de los servicios contratados.</t>
    </r>
  </si>
  <si>
    <r>
      <rPr>
        <b/>
        <sz val="11"/>
        <color indexed="8"/>
        <rFont val="Swis721 Lt BT"/>
        <family val="2"/>
      </rPr>
      <t xml:space="preserve">Tasa de Seguros
</t>
    </r>
    <r>
      <rPr>
        <i/>
        <sz val="11"/>
        <color indexed="8"/>
        <rFont val="Swis721 Lt BT"/>
        <family val="2"/>
      </rPr>
      <t>Seguros obligatorios previstos en el Contrato.</t>
    </r>
  </si>
  <si>
    <r>
      <rPr>
        <b/>
        <sz val="11"/>
        <color indexed="8"/>
        <rFont val="Swis721 Lt BT"/>
        <family val="2"/>
      </rPr>
      <t xml:space="preserve">Tasa de Riesgos
</t>
    </r>
    <r>
      <rPr>
        <i/>
        <sz val="11"/>
        <color indexed="8"/>
        <rFont val="Swis721 Lt BT"/>
        <family val="2"/>
      </rPr>
      <t>Riesgos inherentes a la ejecución del Contrato.</t>
    </r>
  </si>
  <si>
    <r>
      <rPr>
        <b/>
        <sz val="11"/>
        <color indexed="8"/>
        <rFont val="Swis721 Lt BT"/>
        <family val="2"/>
      </rPr>
      <t xml:space="preserve">Tasas de Garantías
</t>
    </r>
    <r>
      <rPr>
        <i/>
        <sz val="11"/>
        <color indexed="8"/>
        <rFont val="Swis721 Lt BT"/>
        <family val="2"/>
      </rPr>
      <t>Garantías previstas en el Contrato.</t>
    </r>
  </si>
  <si>
    <t>GF</t>
  </si>
  <si>
    <r>
      <rPr>
        <b/>
        <sz val="11"/>
        <color indexed="8"/>
        <rFont val="Swis721 Lt BT"/>
        <family val="2"/>
      </rPr>
      <t xml:space="preserve">Tasas de Gastos Financieros
</t>
    </r>
    <r>
      <rPr>
        <i/>
        <sz val="11"/>
        <color indexed="8"/>
        <rFont val="Swis721 Lt BT"/>
        <family val="2"/>
      </rPr>
      <t>Gastos Financieros previstos para la ejecución del Contrato.</t>
    </r>
  </si>
  <si>
    <r>
      <rPr>
        <b/>
        <sz val="11"/>
        <color rgb="FF000000"/>
        <rFont val="Swis721 Lt BT"/>
        <family val="2"/>
      </rPr>
      <t xml:space="preserve">Tasa de Lucro/Remuneración
</t>
    </r>
    <r>
      <rPr>
        <i/>
        <sz val="11"/>
        <color rgb="FF000000"/>
        <rFont val="Swis721 Lt BT"/>
        <family val="2"/>
      </rPr>
      <t>Lucro previsto por el CONTRATISTA.</t>
    </r>
  </si>
  <si>
    <r>
      <rPr>
        <b/>
        <sz val="11"/>
        <color indexed="8"/>
        <rFont val="Swis721 Lt BT"/>
        <family val="2"/>
      </rPr>
      <t xml:space="preserve">Tasa de Incidencia de Impuestos
</t>
    </r>
    <r>
      <rPr>
        <i/>
        <sz val="11"/>
        <color indexed="8"/>
        <rFont val="Swis721 Lt BT"/>
        <family val="2"/>
      </rPr>
      <t>Tributos directos vigentes en Brasil o Paraguay incidentes sobre la Nota Fiscal o Factura, si es aplicable.</t>
    </r>
  </si>
  <si>
    <t>DIRETORIA TÉCNICA 
DIRECCIÓN TÉCNICA- DT</t>
  </si>
  <si>
    <t>SUPERINTENDÊNCIA DE OBRAS 
SUPERINTENDENCIA DE OBRAS - SO.DT</t>
  </si>
  <si>
    <t>PREÇO
PRECIO
(US$)</t>
  </si>
  <si>
    <t>SERVIÇOS TÉCNICOS PRELIMINARES</t>
  </si>
  <si>
    <t>1.3</t>
  </si>
  <si>
    <r>
      <rPr>
        <b/>
        <sz val="10"/>
        <rFont val="Swis721 Lt BT"/>
        <family val="2"/>
      </rPr>
      <t>Elaboração do Work Statement de Projeto e Execução de Obras</t>
    </r>
    <r>
      <rPr>
        <sz val="10"/>
        <rFont val="Swis721 Lt BT"/>
        <family val="2"/>
      </rPr>
      <t>, limitado a 2% (dois por cento) do valor total, incluindo o fornecimento e a aprovação dos documentos pela ITAIPU, conforme item 5 da Especificação Técnica 5001-20-15202.</t>
    </r>
  </si>
  <si>
    <r>
      <rPr>
        <b/>
        <sz val="10"/>
        <rFont val="Swis721 Lt BT"/>
        <family val="2"/>
      </rPr>
      <t>Projeto Executivos</t>
    </r>
    <r>
      <rPr>
        <sz val="10"/>
        <rFont val="Swis721 Lt BT"/>
        <family val="2"/>
      </rPr>
      <t>, limitado a 3% (três por cento) do valor total, incluindo projeto de canteiro e a aprovação dos documentos pela ITAIPU, conforme item 5 da Especificação Técnica 5001-20-15202.</t>
    </r>
  </si>
  <si>
    <r>
      <rPr>
        <b/>
        <sz val="10"/>
        <rFont val="Swis721 Lt BT"/>
        <family val="2"/>
      </rPr>
      <t>Planejar e acompanhar o comissionamento de todo o sistema</t>
    </r>
    <r>
      <rPr>
        <sz val="10"/>
        <rFont val="Swis721 Lt BT"/>
        <family val="2"/>
      </rPr>
      <t>, incluíndo elevatórias, linhas de recalque existentes, conforme item 9.3 da Especificação Técnica 5001-20-15202.</t>
    </r>
  </si>
  <si>
    <t>gl</t>
  </si>
  <si>
    <r>
      <rPr>
        <b/>
        <sz val="10"/>
        <rFont val="Swis721 Lt BT"/>
        <family val="2"/>
      </rPr>
      <t>Mobilização da Contratada</t>
    </r>
    <r>
      <rPr>
        <sz val="10"/>
        <rFont val="Swis721 Lt BT"/>
        <family val="2"/>
      </rPr>
      <t>, incluindo mão de obra, ferramentas, equipamentos, dispositivos e demais materiais necessários para a perfeita execução  dos serviços, conforme descrito no item 11 da Esp. Técnica 5001-20-15502</t>
    </r>
  </si>
  <si>
    <r>
      <rPr>
        <b/>
        <sz val="10"/>
        <rFont val="Swis721 Lt BT"/>
        <family val="2"/>
      </rPr>
      <t>Administração local da obra</t>
    </r>
    <r>
      <rPr>
        <sz val="10"/>
        <rFont val="Swis721 Lt BT"/>
        <family val="2"/>
      </rPr>
      <t>, incluindo: 01 (Um) encarregado da obra e técnico de segurança do trabalho em período integral e um engenheiro eletromecânico e/ou civil em visitas periódicas, conforme item 13 da Esp. Técnica 5001-20-15502</t>
    </r>
  </si>
  <si>
    <r>
      <rPr>
        <b/>
        <sz val="10"/>
        <rFont val="Swis721 Lt BT"/>
        <family val="2"/>
      </rPr>
      <t>Container para escritório ou vestiário</t>
    </r>
    <r>
      <rPr>
        <sz val="10"/>
        <rFont val="Swis721 Lt BT"/>
        <family val="2"/>
      </rPr>
      <t>, dimensões mínimas de 6,00m x 2,60m, h=2,40m, incluindo mão de obra, ferramentas, equipamentos, dispositivos e demais materiais necessários para a perfeita execução  dos serviços, conforme  Esp. Técnica 5001-20-15502.</t>
    </r>
  </si>
  <si>
    <r>
      <rPr>
        <b/>
        <sz val="10"/>
        <rFont val="Swis721 Lt BT"/>
        <family val="2"/>
      </rPr>
      <t>Banheiro tipo container modular</t>
    </r>
    <r>
      <rPr>
        <sz val="10"/>
        <rFont val="Swis721 Lt BT"/>
        <family val="2"/>
      </rPr>
      <t>, dimensões mínimas de 1,50x x 1,20m, h=2,10m, incluindo mão de obra, ferramentas, equipamentos, dispositivos e demais materiais necessários para a perfeita execução  dos serviços, conforme  Esp. Técnica 5001-20-15502.</t>
    </r>
  </si>
  <si>
    <r>
      <rPr>
        <b/>
        <sz val="10"/>
        <rFont val="Swis721 Lt BT"/>
        <family val="2"/>
      </rPr>
      <t>Almoxarifado e guarda de ferramentas tipo container</t>
    </r>
    <r>
      <rPr>
        <sz val="10"/>
        <rFont val="Swis721 Lt BT"/>
        <family val="2"/>
      </rPr>
      <t>, dimensões mínimas de 2,50m x 1,70m, h=2,40m, incluindo mão de obra, ferramentas, equipamentos, dispositivos e demais materiais necessários para a perfeita execução  dos serviços, conforme  Esp. Técnica 5001-20-15502.</t>
    </r>
  </si>
  <si>
    <r>
      <rPr>
        <b/>
        <sz val="10"/>
        <rFont val="Swis721 Lt BT"/>
        <family val="2"/>
      </rPr>
      <t>Refeitório tipo tenda ou chapas de madeira compensada</t>
    </r>
    <r>
      <rPr>
        <sz val="10"/>
        <rFont val="Swis721 Lt BT"/>
        <family val="2"/>
      </rPr>
      <t>, com piso cerâmico e altura mínima de 2,40m, incluso bancos e mesas, mão de obra, ferramentas, equipamentos, dispositivos e demais materiais necessários para a perfeita execução  dos serviços, conforme  Esp. Técnica 5001-20-15502.</t>
    </r>
  </si>
  <si>
    <r>
      <rPr>
        <b/>
        <sz val="10"/>
        <rFont val="Swis721 Lt BT"/>
        <family val="2"/>
      </rPr>
      <t>Carpintaria e armação, com piso de concreto e cobertura em telhas de zinco ou fibrocimento,</t>
    </r>
    <r>
      <rPr>
        <sz val="10"/>
        <rFont val="Swis721 Lt BT"/>
        <family val="2"/>
      </rPr>
      <t xml:space="preserve"> incluindo mão de obra, ferramentas, equipamentos, dispositivos e demais materiais necessários para a perfeita execução  dos serviços, conforme  Esp. Técnica 5001-20-15502.</t>
    </r>
  </si>
  <si>
    <r>
      <rPr>
        <b/>
        <sz val="10"/>
        <rFont val="Swis721 Lt BT"/>
        <family val="2"/>
      </rPr>
      <t xml:space="preserve">Conteiner pequeno para frentes de serviços, </t>
    </r>
    <r>
      <rPr>
        <sz val="10"/>
        <rFont val="Swis721 Lt BT"/>
        <family val="2"/>
      </rPr>
      <t>tamanho mínimo de 2,50x1,60m, incluindo mão de obra, ferramentas, equipamentos, dispositivos e demais materiais necessários para a perfeita execução  dos serviços, conforme  Esp. Técnica 5001-20-15502.</t>
    </r>
  </si>
  <si>
    <r>
      <rPr>
        <b/>
        <sz val="10"/>
        <rFont val="Swis721 Lt BT"/>
        <family val="2"/>
      </rPr>
      <t xml:space="preserve">Banheiro Químico para as frentes de serviço, </t>
    </r>
    <r>
      <rPr>
        <sz val="10"/>
        <rFont val="Swis721 Lt BT"/>
        <family val="2"/>
      </rPr>
      <t>com limpeza mínima de 3 vezes por semana, incluindo mão de obra, ferramentas, equipamentos, dispositivos e demais materiais necessários para a perfeita execução  dos serviços, conforme  Esp. Técnica 5001-20-15502.</t>
    </r>
  </si>
  <si>
    <r>
      <rPr>
        <b/>
        <sz val="10"/>
        <rFont val="Swis721 Lt BT"/>
        <family val="2"/>
      </rPr>
      <t>Tapume em madeira compensada</t>
    </r>
    <r>
      <rPr>
        <sz val="10"/>
        <rFont val="Swis721 Lt BT"/>
        <family val="2"/>
      </rPr>
      <t>, painéis de OBS, espessura mínima de 8mm, ou telhas onduladas de plástico recliclável, incluindo mão de obra, ferramentas, equipamentos, dispositivos e demais materiais necessários para a perfeita execução  dos serviços, conforme  Esp. Técnica 5001-20-15502.</t>
    </r>
  </si>
  <si>
    <r>
      <rPr>
        <b/>
        <sz val="10"/>
        <rFont val="Swis721 Lt BT"/>
        <family val="2"/>
      </rPr>
      <t>Tapume tipo cerquite em tela plastica extrudada,</t>
    </r>
    <r>
      <rPr>
        <sz val="10"/>
        <rFont val="Swis721 Lt BT"/>
        <family val="2"/>
      </rPr>
      <t xml:space="preserve"> incluindo mão de obra, ferramentas, equipamentos, dispositivos e demais materiais necessários para a perfeita execução  dos serviços, conforme Esp. Técnica 5001-20-15502.</t>
    </r>
  </si>
  <si>
    <r>
      <rPr>
        <b/>
        <sz val="10"/>
        <rFont val="Swis721 Lt BT"/>
        <family val="2"/>
      </rPr>
      <t>Alambrado metálico de fechamento com mourões de concreto a cada 2,50m</t>
    </r>
    <r>
      <rPr>
        <sz val="10"/>
        <rFont val="Swis721 Lt BT"/>
        <family val="2"/>
      </rPr>
      <t>, altura 2,00m, tela em arame galvanizado, incluindo mão de obra, ferramentas, equipamentos, dispositivos e demais materiais necessários para a perfeita execução  dos serviços, conforme  Esp. Técnica 5001-20-15502.</t>
    </r>
  </si>
  <si>
    <r>
      <rPr>
        <b/>
        <sz val="10"/>
        <rFont val="Swis721 Lt BT"/>
        <family val="2"/>
      </rPr>
      <t>Portão de acesso para veículos em estrutura de ferro e fechamento em tela galvanizada</t>
    </r>
    <r>
      <rPr>
        <sz val="10"/>
        <rFont val="Swis721 Lt BT"/>
        <family val="2"/>
      </rPr>
      <t>, incluindo mão de obra, ferramentas, equipamentos, dispositivos e demais materiais necessários para a perfeita execução  dos serviços, conforme  Esp. Técnica 5001-20-15502.</t>
    </r>
  </si>
  <si>
    <t>ud/mês</t>
  </si>
  <si>
    <t>un/mês</t>
  </si>
  <si>
    <t>ud</t>
  </si>
  <si>
    <t>ESTAÇÕES ELEVATÓRIAS DE ESGOTO - OBRAS CIVIS</t>
  </si>
  <si>
    <r>
      <rPr>
        <b/>
        <sz val="10"/>
        <rFont val="Swis721 Lt BT"/>
        <family val="2"/>
      </rPr>
      <t>Impermeabilização com sistema de tratamento flexível a base de poliuretano</t>
    </r>
    <r>
      <rPr>
        <sz val="10"/>
        <rFont val="Swis721 Lt BT"/>
        <family val="2"/>
      </rPr>
      <t>, incluindo todos os matariais para impermeabilização, mão de obra, equipamentos, ferramentas, dispositivos de demais materiais necessários para a perfeita execução dos serviços, conforme item 7.2 da Esp. Técnica 5001-20-15202.</t>
    </r>
  </si>
  <si>
    <r>
      <rPr>
        <b/>
        <sz val="10"/>
        <rFont val="Swis721 Lt BT"/>
        <family val="2"/>
      </rPr>
      <t>Impermeabilização com emulsão acrílica a base de solvente tipo Sika Silicone</t>
    </r>
    <r>
      <rPr>
        <sz val="10"/>
        <rFont val="Swis721 Lt BT"/>
        <family val="2"/>
      </rPr>
      <t>, incluindo todos os matariais para impermeabilização, mão de obra, equipamentos, ferramentas, dispositivos de demais materiais necessários para a perfeita execução dos serviços, conforme item 7.2 da Esp. Técnica 5001-20-15202.</t>
    </r>
  </si>
  <si>
    <r>
      <rPr>
        <b/>
        <sz val="10"/>
        <rFont val="Swis721 Lt BT"/>
        <family val="2"/>
      </rPr>
      <t>Impermeabilização com emulsão asfáltica ISOL 2 ou equivalente</t>
    </r>
    <r>
      <rPr>
        <sz val="10"/>
        <rFont val="Swis721 Lt BT"/>
        <family val="2"/>
      </rPr>
      <t>, incluindo todos os matariais para impermeabilização, mão de obra, equipamentos, ferramentas, dispositivos de demais materiais necessários para a perfeita execução dos serviços, conforme item 7.2 da Esp. Técnica 5001-20-15202.</t>
    </r>
  </si>
  <si>
    <r>
      <rPr>
        <b/>
        <sz val="10"/>
        <rFont val="Swis721 Lt BT"/>
        <family val="2"/>
      </rPr>
      <t>Regularização de pisos e paredes (adequação da declividade)</t>
    </r>
    <r>
      <rPr>
        <sz val="10"/>
        <rFont val="Swis721 Lt BT"/>
        <family val="2"/>
      </rPr>
      <t>, incluindo fornecimento de argamassa ou concreto com pedrisco (conforme necessidade e orientação da fiscalização), mão de obra, equipamentos, ferramentas, dispositivos de demais materiais necessários para a perfeita execução dos serviços, conforme item 16.1 da Esp. Técnica 5001-20-15202.</t>
    </r>
  </si>
  <si>
    <r>
      <rPr>
        <b/>
        <sz val="10"/>
        <rFont val="Swis721 Lt BT"/>
        <family val="2"/>
      </rPr>
      <t>Concreto Fck 25 Mpa</t>
    </r>
    <r>
      <rPr>
        <sz val="10"/>
        <rFont val="Swis721 Lt BT"/>
        <family val="2"/>
      </rPr>
      <t>, incluindo preparo, lançamento, adensamento, mão de obra, ferramentas, equipamentos, dispositivos e demais materiais necessários para a perfeita execução  dos serviços, conforme  itens 7.3 e 7.4 da Esp. Técnica 5001-20-15202.</t>
    </r>
  </si>
  <si>
    <r>
      <rPr>
        <b/>
        <sz val="10"/>
        <rFont val="Swis721 Lt BT"/>
        <family val="2"/>
      </rPr>
      <t>Argamassa de alta resistência Graute cimentício ou epóxi</t>
    </r>
    <r>
      <rPr>
        <sz val="10"/>
        <rFont val="Swis721 Lt BT"/>
        <family val="2"/>
      </rPr>
      <t>, incluindo preparação e apicoamento de superficies, preparação e lançamento, mão de obra, ferramentas, equipamentos, dispositivos e demais materiais necessários para a perfeita execução  dos serviços, conforme  7.3 e 7.4 da Esp. Técnica 5001-20-15202.</t>
    </r>
  </si>
  <si>
    <r>
      <rPr>
        <b/>
        <sz val="10"/>
        <rFont val="Swis721 Lt BT"/>
        <family val="2"/>
      </rPr>
      <t>Forma de madeira aparelhada</t>
    </r>
    <r>
      <rPr>
        <sz val="10"/>
        <rFont val="Swis721 Lt BT"/>
        <family val="2"/>
      </rPr>
      <t>, incluíndo fornecimento, fabricação, travamento, desmoldade, desforma, mão de obra, ferramentas, equipamentos, dispositivos e demais materiais necessários para a perfeita execução  dos serviços, conforme  7.3 e 7.4 da Esp. Técnica 5001-20-15202.</t>
    </r>
  </si>
  <si>
    <r>
      <rPr>
        <b/>
        <sz val="10"/>
        <rFont val="Swis721 Lt BT"/>
        <family val="2"/>
      </rPr>
      <t>Forma em chapas de compensada plastificada # 12 mm</t>
    </r>
    <r>
      <rPr>
        <sz val="10"/>
        <rFont val="Swis721 Lt BT"/>
        <family val="2"/>
      </rPr>
      <t>,  incluíndo fornecimento, fabricação, travamento, desmoldade, desforma, mão de obra, ferramentas, equipamentos, dispositivos e demais materiais necessários para a perfeita execução  dos serviços, conforme  7.3 e 7.4 da Esp. Técnica 5001-20-15202.</t>
    </r>
  </si>
  <si>
    <r>
      <rPr>
        <b/>
        <sz val="10"/>
        <rFont val="Swis721 Lt BT"/>
        <family val="2"/>
      </rPr>
      <t>Armadura CA-50 / CA-60</t>
    </r>
    <r>
      <rPr>
        <sz val="10"/>
        <rFont val="Swis721 Lt BT"/>
        <family val="2"/>
      </rPr>
      <t>, incluindo fornecimento, corte, dobra, lançamento, espaçadores, mão de obra, ferramentas, equipamentos, dispositivos e demais materiais necessários para a perfeita execução  dos serviços, conforme  7.3 e 7.4 da Esp. Técnica 5001-20-15202.</t>
    </r>
  </si>
  <si>
    <r>
      <rPr>
        <b/>
        <sz val="10"/>
        <rFont val="Swis721 Lt BT"/>
        <family val="2"/>
      </rPr>
      <t>Ponto de água para limpeza dos equipamentos das EEEs</t>
    </r>
    <r>
      <rPr>
        <sz val="10"/>
        <rFont val="Swis721 Lt BT"/>
        <family val="2"/>
      </rPr>
      <t xml:space="preserve"> em tudo de aço gavanizado, incluindo conexões e torneira, fornecimento e instalação de suportes, mão de obra, ferramentas, equipamentos, dispositivos e demais materiais necessários para a perfeita execução  dos serviços, conforme  7.3 e 7.4 da Esp. Técnica 5001-20-15202.</t>
    </r>
  </si>
  <si>
    <r>
      <rPr>
        <b/>
        <sz val="10"/>
        <rFont val="Swis721 Lt BT"/>
        <family val="2"/>
      </rPr>
      <t>Montagem dos extravasores</t>
    </r>
    <r>
      <rPr>
        <sz val="10"/>
        <rFont val="Swis721 Lt BT"/>
        <family val="2"/>
      </rPr>
      <t>, incluindo o planejamento do serviço, fabricação de suportes e toda a mão de obra, equipamentos, ferramentas, dispositivos de demais materiais necessários para a perfeita execução dos serviços, conforme desenho 3312-DC-J2385 e Esp. Técnica 5001-20-15202. Obs: Os tubos e acessórios serão fornecidos pela Itaipu.</t>
    </r>
  </si>
  <si>
    <t>REDE COLETORA (RCE) E LIGAÇÕES</t>
  </si>
  <si>
    <r>
      <rPr>
        <b/>
        <sz val="10"/>
        <rFont val="Swis721 Lt BT"/>
        <family val="2"/>
      </rPr>
      <t>Escavação mecanizada em material de primeira e segunda categoria</t>
    </r>
    <r>
      <rPr>
        <sz val="10"/>
        <rFont val="Swis721 Lt BT"/>
        <family val="2"/>
      </rPr>
      <t>, incluindo mobilização e desmobilização da escavadeira mão de obra, ferramentas, equipamentos, dispositivos e demais materiais necessários para a perfeita execução  dos serviços, conforme  Esp. Técnica 5001-20-15502.</t>
    </r>
  </si>
  <si>
    <r>
      <rPr>
        <b/>
        <sz val="10"/>
        <rFont val="Swis721 Lt BT"/>
        <family val="2"/>
      </rPr>
      <t>Escavação manual de solo de primeira categoria</t>
    </r>
    <r>
      <rPr>
        <sz val="10"/>
        <rFont val="Swis721 Lt BT"/>
        <family val="2"/>
      </rPr>
      <t>, incluindo mão de obra, ferramentas, equipamentos, dispositivos e demais materiais necessários para a perfeita execução  dos serviços, conforme  Esp. Técnica 5001-20-15502.</t>
    </r>
  </si>
  <si>
    <r>
      <rPr>
        <b/>
        <sz val="10"/>
        <rFont val="Swis721 Lt BT"/>
        <family val="2"/>
      </rPr>
      <t>Desmonte de material de terceira categoria (rocha e concreto)</t>
    </r>
    <r>
      <rPr>
        <sz val="10"/>
        <rFont val="Swis721 Lt BT"/>
        <family val="2"/>
      </rPr>
      <t>, incluso remoção de material e transporte até as áreas de bota fora, mão de obra, ferramentas, equipamentos, dispositivos e demais materiais necessários para a perfeita execução  dos serviços, conforme  Esp. Técnica 5001-20-15502.</t>
    </r>
  </si>
  <si>
    <r>
      <rPr>
        <b/>
        <sz val="10"/>
        <rFont val="Swis721 Lt BT"/>
        <family val="2"/>
      </rPr>
      <t>Escoramento de vala tipo descontínuo</t>
    </r>
    <r>
      <rPr>
        <sz val="10"/>
        <rFont val="Swis721 Lt BT"/>
        <family val="2"/>
      </rPr>
      <t>, incluindo mão de obra, ferramentas, equipamentos, dispositivos e demais materiais necessários para a perfeita execução  dos serviços, conforme  Esp. Técnica 5001-20-15502.</t>
    </r>
  </si>
  <si>
    <r>
      <rPr>
        <b/>
        <sz val="10"/>
        <rFont val="Swis721 Lt BT"/>
        <family val="2"/>
      </rPr>
      <t>Escoramento de vala tipo contínuo</t>
    </r>
    <r>
      <rPr>
        <sz val="10"/>
        <rFont val="Swis721 Lt BT"/>
        <family val="2"/>
      </rPr>
      <t>, incluindo mão de obra, ferramentas, equipamentos, dispositivos e demais materiais necessários para a perfeita execução  dos serviços, conforme  Esp. Técnica 5001-20-15502.</t>
    </r>
  </si>
  <si>
    <r>
      <rPr>
        <b/>
        <sz val="10"/>
        <rFont val="Swis721 Lt BT"/>
        <family val="2"/>
      </rPr>
      <t xml:space="preserve">Reaterro e compactação mecanizada </t>
    </r>
    <r>
      <rPr>
        <sz val="10"/>
        <rFont val="Swis721 Lt BT"/>
        <family val="2"/>
      </rPr>
      <t>de valas com material de empréstimo, incluindo transporte, lançamentoe compactação do solo, mão de obra, ferramentas, equipamentos, dispositivos e demais materiais necessários para a perfeita execução  dos serviços, conforme  Esp. Técnica 5001-20-15502.</t>
    </r>
  </si>
  <si>
    <r>
      <rPr>
        <b/>
        <sz val="10"/>
        <rFont val="Swis721 Lt BT"/>
        <family val="2"/>
      </rPr>
      <t>Execução de RCE-ME (complemento) em Tubo Coletor PVC-JEI DN 150MM</t>
    </r>
    <r>
      <rPr>
        <sz val="10"/>
        <rFont val="Swis721 Lt BT"/>
        <family val="2"/>
      </rPr>
      <t>, incluindo o fornecimento dos tubos, serviços topográficos, regularização do fundo da vala, sinalização e isolamento da vala e toda mão-de-obra, equipamentos, ferramentas, dispositivos de demais materiais necessários para a perfeita execução dos serviços, conforme item 7.6 da Especificação Tecnica 5001-20-15202.</t>
    </r>
  </si>
  <si>
    <r>
      <rPr>
        <b/>
        <sz val="10"/>
        <rFont val="Swis721 Lt BT"/>
        <family val="2"/>
      </rPr>
      <t>Execução de RCE-ME (complemento) para conectar as edificações à rede coletora, utilizando tubo PVC-JEI DN 100MM</t>
    </r>
    <r>
      <rPr>
        <sz val="10"/>
        <rFont val="Swis721 Lt BT"/>
        <family val="2"/>
      </rPr>
      <t>, conforme item 7.7 da Especificação Tecnica 5001-20-15202, incluindo o fornecimento dos tubos, e toda mão-de-obra, equipamentos, ferramentas, dispositivos de demais materiais necessários para a perfeita execução dos serviços.</t>
    </r>
  </si>
  <si>
    <r>
      <rPr>
        <b/>
        <sz val="10"/>
        <rFont val="Swis721 Lt BT"/>
        <family val="2"/>
      </rPr>
      <t>Construção de poço de visita circular (diâmetro inerno 0,80m) até 1 metro de profundidade</t>
    </r>
    <r>
      <rPr>
        <sz val="10"/>
        <rFont val="Swis721 Lt BT"/>
        <family val="2"/>
      </rPr>
      <t>, incluindo a locação, escavação, instalação dos aneis de concreto, laje de redução e chaminé, tampão de ferro fundido, argamassa de rejuntamento e regularização do fundo, mão de obra, equipamentos, ferramentas, dispositivos de demais materiais necessários para a perfeita execução dos serviços, conforme Técnica 5001-20-15202.</t>
    </r>
  </si>
  <si>
    <r>
      <rPr>
        <b/>
        <sz val="10"/>
        <rFont val="Swis721 Lt BT"/>
        <family val="2"/>
      </rPr>
      <t>Adicional para poço de visita acima de 1 metro de profundidade</t>
    </r>
    <r>
      <rPr>
        <sz val="10"/>
        <rFont val="Swis721 Lt BT"/>
        <family val="2"/>
      </rPr>
      <t>, incluindo mão de obra, equipamentos, ferramentas, dispositivos de demais materiais necessários para a perfeita execução dos serviços, conforme Esp. Técnica 5001-20-15202.</t>
    </r>
  </si>
  <si>
    <r>
      <rPr>
        <b/>
        <sz val="10"/>
        <rFont val="Swis721 Lt BT"/>
        <family val="2"/>
      </rPr>
      <t>Ligações das edificações nas RCE's existentes</t>
    </r>
    <r>
      <rPr>
        <sz val="10"/>
        <rFont val="Swis721 Lt BT"/>
        <family val="2"/>
      </rPr>
      <t>, incluindo remoção e recomposição de pavimentos, escavações, reaterros, tubos, conexões, acessórios, mão de obra, equipamentos, ferramentas, dispositivos de demais materiais necessários para a perfeita execução dos serviços, conforme item 7.7 da Esp. Técnica 5001-20-15202.</t>
    </r>
  </si>
  <si>
    <t>un</t>
  </si>
  <si>
    <t>FORNECIMENTO DE EQUIPAMENTOS E MATERIAL ESPECÍFICO</t>
  </si>
  <si>
    <r>
      <rPr>
        <b/>
        <sz val="10"/>
        <rFont val="Swis721 Lt BT"/>
        <family val="2"/>
      </rPr>
      <t>Fornecimento de Painel Elétrico de Comando (QGBT) - EEE-ME</t>
    </r>
    <r>
      <rPr>
        <sz val="10"/>
        <rFont val="Swis721 Lt BT"/>
        <family val="2"/>
      </rPr>
      <t>, incluindo embalagem, carga, transporte, descarga, testes e inspeções, conforme item 8.2 da Esp. Técnica 5001-20-15202.</t>
    </r>
  </si>
  <si>
    <r>
      <rPr>
        <b/>
        <sz val="10"/>
        <rFont val="Swis721 Lt BT"/>
        <family val="2"/>
      </rPr>
      <t>Fornecimento de Painel Elétrico de Comando (QGBT) - EEE-MD</t>
    </r>
    <r>
      <rPr>
        <sz val="10"/>
        <rFont val="Swis721 Lt BT"/>
        <family val="2"/>
      </rPr>
      <t>, incluindo embalagem, carga, transporte, descarga, testes e inspeções, conforme item 8.2 da Esp. Técnica 5001-20-15202.</t>
    </r>
  </si>
  <si>
    <r>
      <rPr>
        <b/>
        <sz val="10"/>
        <rFont val="Swis721 Lt BT"/>
        <family val="2"/>
      </rPr>
      <t>Fornecimento de Painel Elétrico de Comando (QGBT) - EEE-ILHA</t>
    </r>
    <r>
      <rPr>
        <sz val="10"/>
        <rFont val="Swis721 Lt BT"/>
        <family val="2"/>
      </rPr>
      <t>, incluindo embalagem, carga, transporte, descarga, testes e inspeções, conforme item 8.2 da Esp. Técnica 5001-20-15202.</t>
    </r>
  </si>
  <si>
    <r>
      <rPr>
        <b/>
        <sz val="10"/>
        <rFont val="Swis721 Lt BT"/>
        <family val="2"/>
      </rPr>
      <t>Fornecimento de Medidor Eletromagnético para Efluentes</t>
    </r>
    <r>
      <rPr>
        <sz val="10"/>
        <rFont val="Swis721 Lt BT"/>
        <family val="2"/>
      </rPr>
      <t>, incluindo embalagem, carga, transporte, descarga, testes e inspeções. conforme item 8.2 (Subitem 8.2.4 - Alínea b) da Esp. Técnica 5001-20-15202.</t>
    </r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</si>
  <si>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</si>
  <si>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</si>
  <si>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</si>
  <si>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</si>
  <si>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</si>
  <si>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</si>
  <si>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</si>
  <si>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</si>
  <si>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</si>
  <si>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</si>
  <si>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</si>
  <si>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</si>
  <si>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</si>
  <si>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</si>
  <si>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6.23</t>
  </si>
  <si>
    <t>6.24</t>
  </si>
  <si>
    <t>6.25</t>
  </si>
  <si>
    <t>6.26</t>
  </si>
  <si>
    <t>6.27</t>
  </si>
  <si>
    <t>MONTAGEM E COMISSIONAMENTO DE EQUIPAMENTOS E MATERIAL ESPECÍFICO</t>
  </si>
  <si>
    <t>9.8</t>
  </si>
  <si>
    <t>H X HT</t>
  </si>
  <si>
    <t>E X HT</t>
  </si>
  <si>
    <r>
      <rPr>
        <b/>
        <sz val="10"/>
        <rFont val="Swis721 Lt BT"/>
        <family val="2"/>
      </rPr>
      <t>Montagem e Comissionamento de Conjunto Motor-Bomba Submersível</t>
    </r>
    <r>
      <rPr>
        <sz val="10"/>
        <rFont val="Swis721 Lt BT"/>
        <family val="2"/>
      </rPr>
      <t>, incluindo as instalações hidráulicas, elétricas, mecânicas e automação; mão de obra, equipamentos, ferramentas, dispositivos de demais materiais necessários para a perfeita execução dos serviços.</t>
    </r>
  </si>
  <si>
    <r>
      <rPr>
        <b/>
        <sz val="10"/>
        <rFont val="Swis721 Lt BT"/>
        <family val="2"/>
      </rPr>
      <t>Montagem e Comissionamento de  Conjunto Motor-Bomba Helicoidal de Cavidade Progressiva,</t>
    </r>
    <r>
      <rPr>
        <sz val="10"/>
        <rFont val="Swis721 Lt BT"/>
        <family val="2"/>
      </rPr>
      <t xml:space="preserve"> incluindo as instalações hidráulicas, elétricas, mecânicas e automação; mão de obra, equipamentos, ferramentas, dispositivos de demais materiais necessários para a perfeita execução dos serviços.</t>
    </r>
  </si>
  <si>
    <r>
      <rPr>
        <b/>
        <sz val="10"/>
        <rFont val="Swis721 Lt BT"/>
        <family val="2"/>
      </rPr>
      <t>Montagem e Comissionamento de Painel Elétrico de Comando,</t>
    </r>
    <r>
      <rPr>
        <sz val="10"/>
        <rFont val="Swis721 Lt BT"/>
        <family val="2"/>
      </rPr>
      <t xml:space="preserve"> incluindo as instalações  elétricas, mecânicas e automação; mão de obra, equipamentos, ferramentas, dispositivos de demais materiais necessários para a perfeita execução dos serviços.</t>
    </r>
  </si>
  <si>
    <r>
      <rPr>
        <b/>
        <sz val="10"/>
        <rFont val="Swis721 Lt BT"/>
        <family val="2"/>
      </rPr>
      <t>Montagem e Comissionamento de Medidor Eletromagnético para Efluentes,</t>
    </r>
    <r>
      <rPr>
        <sz val="10"/>
        <rFont val="Swis721 Lt BT"/>
        <family val="2"/>
      </rPr>
      <t xml:space="preserve"> incluindo as instalações  elétricas, mecânicas e automação; mão de obra, equipamentos, ferramentas, dispositivos de demais materiais necessários para a perfeita execução dos serviços.</t>
    </r>
  </si>
  <si>
    <r>
      <rPr>
        <b/>
        <sz val="10"/>
        <rFont val="Swis721 Lt BT"/>
        <family val="2"/>
      </rPr>
      <t>Fornecimento e lançamento de cabos de força unipolar de baixa tensão, seção nominal 2,5 mm²,</t>
    </r>
    <r>
      <rPr>
        <sz val="10"/>
        <rFont val="Swis721 Lt BT"/>
        <family val="2"/>
      </rPr>
      <t xml:space="preserve"> incluindo o fornecimento dos cabos, o lançamento e execução de todas as conexões. Assim como, toda a mão de obra, equipamentos, ferramentas, dispositivos e demais materiais necessários para a perfeita execução dos serviços, conforme especificação técnica 5001-20-15202.</t>
    </r>
  </si>
  <si>
    <r>
      <rPr>
        <b/>
        <sz val="10"/>
        <rFont val="Swis721 Lt BT"/>
        <family val="2"/>
      </rPr>
      <t>Fornecimento e lançamento de cabos de força unipolar de baixa tensão, seção nominal 4,0 mm²,</t>
    </r>
    <r>
      <rPr>
        <sz val="10"/>
        <rFont val="Swis721 Lt BT"/>
        <family val="2"/>
      </rPr>
      <t xml:space="preserve"> incluindo o fornecimento dos cabos, o lançamento e execução de todas as conexões. Assim como, toda a mão de obra, equipamentos, ferramentas, dispositivos e demais materiais necessários para a perfeita execução dos serviços, conforme especificação técnica 5001-20-15202.</t>
    </r>
  </si>
  <si>
    <r>
      <rPr>
        <b/>
        <sz val="10"/>
        <rFont val="Swis721 Lt BT"/>
        <family val="2"/>
      </rPr>
      <t>Fornecimento e lançamento de cabos de força unipolar de baixa tensão, seção nominal 10 mm²,</t>
    </r>
    <r>
      <rPr>
        <sz val="10"/>
        <rFont val="Swis721 Lt BT"/>
        <family val="2"/>
      </rPr>
      <t xml:space="preserve"> incluindo o fornecimento dos cabos, o lançamento e execução de todas as conexões. Assim como, toda a mão de obra, equipamentos, ferramentas, dispositivos e demais materiais necessários para a perfeita execução dos serviços, conforme especificação técnica 5001-20-15202.</t>
    </r>
  </si>
  <si>
    <r>
      <rPr>
        <b/>
        <sz val="10"/>
        <rFont val="Swis721 Lt BT"/>
        <family val="2"/>
      </rPr>
      <t>Fornecimento e lançamento de cabos de força unipolar de baixa tensão, seção nominal 16 mm²,</t>
    </r>
    <r>
      <rPr>
        <sz val="10"/>
        <rFont val="Swis721 Lt BT"/>
        <family val="2"/>
      </rPr>
      <t xml:space="preserve"> incluindo o fornecimento dos cabos, o lançamento e execução de todas as conexões. Assim como, toda a mão de obra, equipamentos, ferramentas, dispositivos e demais materiais necessários para a perfeita execução dos serviços, conforme especificação técnica 5001-20-15202.</t>
    </r>
  </si>
  <si>
    <r>
      <rPr>
        <b/>
        <sz val="10"/>
        <rFont val="Swis721 Lt BT"/>
        <family val="2"/>
      </rPr>
      <t>Fornecimento e lançamento de cabos de força unipolar de baixa tensão, seção nominal 25 mm²,</t>
    </r>
    <r>
      <rPr>
        <sz val="10"/>
        <rFont val="Swis721 Lt BT"/>
        <family val="2"/>
      </rPr>
      <t xml:space="preserve"> incluindo o fornecimento dos cabos, o lançamento e execução de todas as conexões. Assim como, toda a mão de obra, equipamentos, ferramentas, dispositivos e demais materiais necessários para a perfeita execução dos serviços, conforme especificação técnica 5001-20-15202.</t>
    </r>
  </si>
  <si>
    <r>
      <rPr>
        <b/>
        <sz val="10"/>
        <rFont val="Swis721 Lt BT"/>
        <family val="2"/>
      </rPr>
      <t>Fornecimento e lançamento de cabos de força unipolar de baixa tensão, seção nominal 50 mm²,</t>
    </r>
    <r>
      <rPr>
        <sz val="10"/>
        <rFont val="Swis721 Lt BT"/>
        <family val="2"/>
      </rPr>
      <t xml:space="preserve"> incluindo o fornecimento dos cabos, o lançamento e execução de todas as conexões. Assim como, toda a mão de obra, equipamentos, ferramentas, dispositivos e demais materiais necessários para a perfeita execução dos serviços, conforme especificação técnica 5001-20-15202.</t>
    </r>
  </si>
  <si>
    <r>
      <rPr>
        <b/>
        <sz val="10"/>
        <rFont val="Swis721 Lt BT"/>
        <family val="2"/>
      </rPr>
      <t>Fornecimento e lançamento de cabos de força unipolar de baixa tensão, seção nominal 70 mm²,</t>
    </r>
    <r>
      <rPr>
        <sz val="10"/>
        <rFont val="Swis721 Lt BT"/>
        <family val="2"/>
      </rPr>
      <t xml:space="preserve"> incluindo o fornecimento dos cabos, o lançamento e execução de todas as conexões. Assim como, toda a mão de obra, equipamentos, ferramentas, dispositivos e demais materiais necessários para a perfeita execução dos serviços, conforme especificação técnica 5001-20-15202.</t>
    </r>
  </si>
  <si>
    <r>
      <rPr>
        <b/>
        <sz val="10"/>
        <rFont val="Swis721 Lt BT"/>
        <family val="2"/>
      </rPr>
      <t>Fornecimento e Lançamento de cabos de controle, formação de 4 condutores, seção nomial 2,5 mm²,</t>
    </r>
    <r>
      <rPr>
        <sz val="10"/>
        <rFont val="Swis721 Lt BT"/>
        <family val="2"/>
      </rPr>
      <t xml:space="preserve"> incluindo o fornecimento dos cabos, o lançamento e execução de todas as conexões. Assim como, toda a mão de obra, equipamentos, ferramentas, dispositivos e demais materiais necessários para a perfeita execução dos serviços, conforme especificação técnica 5001-20-15202.</t>
    </r>
  </si>
  <si>
    <r>
      <rPr>
        <b/>
        <sz val="10"/>
        <rFont val="Swis721 Lt BT"/>
        <family val="2"/>
      </rPr>
      <t>Fornecimento e Lançamento de cabos de controle, formação 2 condutores, seção nominal 1,0 mm²,</t>
    </r>
    <r>
      <rPr>
        <sz val="10"/>
        <rFont val="Swis721 Lt BT"/>
        <family val="2"/>
      </rPr>
      <t xml:space="preserve"> incluindo o fornecimento dos cabos, o lançamento e execução de todas as conexões. Assim como, toda a mão de obra, equipamentos, ferramentas, dispositivos e demais materiais necessários para a perfeita execução dos serviços, conforme especificação técnica 5001-20-15202.</t>
    </r>
  </si>
  <si>
    <r>
      <rPr>
        <b/>
        <sz val="10"/>
        <rFont val="Swis721 Lt BT"/>
        <family val="2"/>
      </rPr>
      <t>Fornecimento e Lançamento de cabos de instrumentação, formação 4 pares trançados, seção nominal 0,5 mm²,</t>
    </r>
    <r>
      <rPr>
        <sz val="10"/>
        <rFont val="Swis721 Lt BT"/>
        <family val="2"/>
      </rPr>
      <t xml:space="preserve"> incluindo o fornecimento dos cabos, o lançamento e execução de todas as conexões. Assim como, toda a mão de obra, equipamentos, ferramentas, dispositivos e demais materiais necessários para a perfeita execução dos serviços, conforme especificação técnica 5001-20-15202.</t>
    </r>
  </si>
  <si>
    <r>
      <rPr>
        <b/>
        <sz val="10"/>
        <rFont val="Swis721 Lt BT"/>
        <family val="2"/>
      </rPr>
      <t>Fornecimento e Lançamento de cabo telefônico CI-CCE/APL-G até 10 pares seção 0,50mm²,</t>
    </r>
    <r>
      <rPr>
        <sz val="10"/>
        <rFont val="Swis721 Lt BT"/>
        <family val="2"/>
      </rPr>
      <t xml:space="preserve"> incluindo o fornecimento dos cabos, o lançamento e execução de todas as conexões. Assim como, toda a mão de obra, equipamentos, ferramentas, dispositivos e demais materiais necessários para a perfeita execução dos serviços, conforme especificação técnica 5001-20-15202.</t>
    </r>
  </si>
  <si>
    <r>
      <rPr>
        <b/>
        <sz val="10"/>
        <rFont val="Swis721 Lt BT"/>
        <family val="2"/>
      </rPr>
      <t>Fornecimento e instalação de eletrodutos metálicos com DN20 sopreposta a parede, piso e/ou laje,</t>
    </r>
    <r>
      <rPr>
        <sz val="10"/>
        <rFont val="Swis721 Lt BT"/>
        <family val="2"/>
      </rPr>
      <t xml:space="preserve"> incluindo o fornecimento dos eletrodutos, das caixas de passagem, conexões, suportes e toda a mão de obra, equipamentos, ferramentas, dispositivos e demais materiais necessários para a perfeita execução dos serviços, conforme especificação técnica 5001-20-15202.</t>
    </r>
  </si>
  <si>
    <r>
      <rPr>
        <b/>
        <sz val="10"/>
        <rFont val="Swis721 Lt BT"/>
        <family val="2"/>
      </rPr>
      <t>Fornecimento e instalação de eletrodutos metálicos com DN25 sopreposta a parede, piso e/ou laje,</t>
    </r>
    <r>
      <rPr>
        <sz val="10"/>
        <rFont val="Swis721 Lt BT"/>
        <family val="2"/>
      </rPr>
      <t xml:space="preserve"> incluindo o fornecimento dos eletrodutos, das caixas de passagem, conexões, suportes e toda a mão de obra, equipamentos, ferramentas, dispositivos e demais materiais necessários para a perfeita execução dos serviços, conforme especificação técnica 5001-20-15202.</t>
    </r>
  </si>
  <si>
    <r>
      <rPr>
        <b/>
        <sz val="10"/>
        <rFont val="Swis721 Lt BT"/>
        <family val="2"/>
      </rPr>
      <t>Fornecimento e instalação de eletrodutos metálicos com DN40 sopreposta a parede, piso e/ou laje,</t>
    </r>
    <r>
      <rPr>
        <sz val="10"/>
        <rFont val="Swis721 Lt BT"/>
        <family val="2"/>
      </rPr>
      <t xml:space="preserve"> incluindo o fornecimento dos eletrodutos, das caixas de passagem, conexões, suportes e toda a mão de obra, equipamentos, ferramentas, dispositivos e demais materiais necessários para a perfeita execução dos serviços, conforme especificação técnica 5001-20-15202.</t>
    </r>
  </si>
  <si>
    <r>
      <rPr>
        <b/>
        <sz val="10"/>
        <rFont val="Swis721 Lt BT"/>
        <family val="2"/>
      </rPr>
      <t>Instalação de eletrodutos metálicos com DN50 (2”) sopreposta a parede, piso e/ou laje,</t>
    </r>
    <r>
      <rPr>
        <sz val="10"/>
        <rFont val="Swis721 Lt BT"/>
        <family val="2"/>
      </rPr>
      <t xml:space="preserve"> incluindo o fornecimento dos eletrodutos, das caixas de passagem, conexões, suportes e toda a mão de obra, equipamentos, ferramentas, dispositivos e demais materiais necessários para a perfeita execução dos serviços, conforme especificação técnica 5001-20-15202.</t>
    </r>
  </si>
  <si>
    <r>
      <rPr>
        <b/>
        <sz val="10"/>
        <rFont val="Swis721 Lt BT"/>
        <family val="2"/>
      </rPr>
      <t>Eletroduto corrugado em PEAD, diâmetro nominal 2"</t>
    </r>
    <r>
      <rPr>
        <sz val="10"/>
        <rFont val="Swis721 Lt BT"/>
        <family val="2"/>
      </rPr>
      <t>, incluindo o fornecimento dos eletrodutos e toda a mão de obra, equipamentos, ferramentas, dispositivos e demais materiais necessários para a perfeita execução dos serviços, conforme especificação técnica 5001-20-15202.</t>
    </r>
  </si>
  <si>
    <r>
      <rPr>
        <b/>
        <sz val="10"/>
        <rFont val="Swis721 Lt BT"/>
        <family val="2"/>
      </rPr>
      <t>Caixa de passagem em concreto armado</t>
    </r>
    <r>
      <rPr>
        <sz val="10"/>
        <rFont val="Swis721 Lt BT"/>
        <family val="2"/>
      </rPr>
      <t>, incluindo o fornecimento dos eletrodutos, das caixas de passagem, conexões, suportes e toda a mão de obra, equipamentos, ferramentas, dispositivos e demais materiais necessários para a perfeita execução dos serviços, conforme especificação técnica 5001-20-15202.</t>
    </r>
  </si>
  <si>
    <r>
      <rPr>
        <b/>
        <sz val="10"/>
        <rFont val="Swis721 Lt BT"/>
        <family val="2"/>
      </rPr>
      <t xml:space="preserve">Fornecimento e instalação de cabo de cobre nu, seção nominal 70 mm², para malha de aterramento, </t>
    </r>
    <r>
      <rPr>
        <sz val="10"/>
        <rFont val="Swis721 Lt BT"/>
        <family val="2"/>
      </rPr>
      <t>incluindo o fornecimento dos cabos de cobre nu, a execução de todas as conexões, suportes, mão de obra, equipamentos, ferramentas, dispositivos e demais materiais necessários para a perfeita execução dos serviços, conforme especificação técnica 5001-20-15202.</t>
    </r>
  </si>
  <si>
    <r>
      <rPr>
        <b/>
        <sz val="10"/>
        <rFont val="Swis721 Lt BT"/>
        <family val="2"/>
      </rPr>
      <t>Fornecimento e instalação de tomadas</t>
    </r>
    <r>
      <rPr>
        <sz val="10"/>
        <rFont val="Swis721 Lt BT"/>
        <family val="2"/>
      </rPr>
      <t>,</t>
    </r>
    <r>
      <rPr>
        <b/>
        <sz val="10"/>
        <rFont val="Swis721 Lt BT"/>
        <family val="2"/>
      </rPr>
      <t xml:space="preserve"> padrão 2P+T, corrente nominal 20A</t>
    </r>
    <r>
      <rPr>
        <sz val="10"/>
        <rFont val="Swis721 Lt BT"/>
        <family val="2"/>
      </rPr>
      <t>,  incluindo o fornecimento das tomadas, conexões, suportes e toda a mão de obra, equipamentos, ferramentas, dispositivos e demais materiais necessários para a perfeita execução dos serviços, conforme especificação técnica 5001-20-15202.</t>
    </r>
  </si>
  <si>
    <r>
      <rPr>
        <b/>
        <sz val="10"/>
        <rFont val="Swis721 Lt BT"/>
        <family val="2"/>
      </rPr>
      <t>Fornecimento e instalação de interruptor</t>
    </r>
    <r>
      <rPr>
        <sz val="10"/>
        <rFont val="Swis721 Lt BT"/>
        <family val="2"/>
      </rPr>
      <t>,</t>
    </r>
    <r>
      <rPr>
        <b/>
        <sz val="10"/>
        <rFont val="Swis721 Lt BT"/>
        <family val="2"/>
      </rPr>
      <t xml:space="preserve"> bipolar, corrente nominal 10A</t>
    </r>
    <r>
      <rPr>
        <sz val="10"/>
        <rFont val="Swis721 Lt BT"/>
        <family val="2"/>
      </rPr>
      <t>,  incluindo o fornecimento dos interruptores, conexões, suportes e toda a mão de obra, equipamentos, ferramentas, dispositivos e demais materiais necessários para a perfeita execução dos serviços, conforme especificação técnica 5001-20-15202.</t>
    </r>
  </si>
  <si>
    <r>
      <rPr>
        <b/>
        <sz val="10"/>
        <rFont val="Swis721 Lt BT"/>
        <family val="2"/>
      </rPr>
      <t>Fornecimento e instalação de luminária LED</t>
    </r>
    <r>
      <rPr>
        <sz val="10"/>
        <rFont val="Swis721 Lt BT"/>
        <family val="2"/>
      </rPr>
      <t>,  incluindo o fornecimento das luminárias, conexões, suportes e toda a mão de obra, equipamentos, ferramentas, dispositivos e demais materiais necessários para a perfeita execução dos serviços, conforme especificação técnica 5001-20-15202.</t>
    </r>
  </si>
  <si>
    <r>
      <rPr>
        <b/>
        <sz val="10"/>
        <rFont val="Swis721 Lt BT"/>
        <family val="2"/>
      </rPr>
      <t>Fornecimento e instalação de bloco telefonico, tipo BLI 10 pares</t>
    </r>
    <r>
      <rPr>
        <sz val="10"/>
        <rFont val="Swis721 Lt BT"/>
        <family val="2"/>
      </rPr>
      <t>, incluindo o fornecimento dos blocos telefonicos, a instalação e o fornecimento de todos os materiais citados no item 8.5 da especificação técnica 5001-20-15202.</t>
    </r>
  </si>
  <si>
    <r>
      <rPr>
        <b/>
        <sz val="10"/>
        <rFont val="Swis721 Lt BT"/>
        <family val="2"/>
      </rPr>
      <t>Fornecimento e instalação de aparelho telefonico</t>
    </r>
    <r>
      <rPr>
        <sz val="10"/>
        <rFont val="Swis721 Lt BT"/>
        <family val="2"/>
      </rPr>
      <t>, incluindo o fornecimento do aparelho, todas as conexões e o fornecimento de todos os materiais citados no item 8.5 da especificação técnica 5001-20-15202.</t>
    </r>
  </si>
  <si>
    <r>
      <t xml:space="preserve">Fabricação de suportes metálicos para tubulações e condutos elétricos, </t>
    </r>
    <r>
      <rPr>
        <sz val="10"/>
        <rFont val="Swis721 Lt BT"/>
        <family val="2"/>
      </rPr>
      <t>incluindo o planejamento da atividade (Verificacao dos recursos necessarios), o corte, dobra, furação e soldagem dos perfis metálicos utilizados na fabricação dos suportes, alinhamento e nivelamento, furacões para fixação e montagem, de acordo com os Desenhos e as Especificações Técnicas. Os perfis e chapas necessários a fabricação dos suportes serão fornecidos pela CONTRATADA. OBS: A CONTRATADA deverá considerar o fornecimento de todos os materiais descartáveis e ferramentas, conforme definido na Especificação Técnica.</t>
    </r>
  </si>
  <si>
    <r>
      <rPr>
        <b/>
        <sz val="10"/>
        <rFont val="Swis721 Lt BT"/>
        <family val="2"/>
      </rPr>
      <t>Execução de limpeza final de obra,</t>
    </r>
    <r>
      <rPr>
        <sz val="10"/>
        <rFont val="Swis721 Lt BT"/>
        <family val="2"/>
      </rPr>
      <t xml:space="preserve"> incluindo remoção de entulhos, mão de obra, ferramentas, equipamentos, dispositivos e demais materiais necessários para a perfeita execução  dos serviços.</t>
    </r>
  </si>
  <si>
    <r>
      <rPr>
        <b/>
        <sz val="10"/>
        <color theme="1"/>
        <rFont val="Swis721 Lt BT"/>
        <family val="2"/>
      </rPr>
      <t>Desmobilização da Contratada</t>
    </r>
    <r>
      <rPr>
        <sz val="10"/>
        <color theme="1"/>
        <rFont val="Swis721 Lt BT"/>
        <family val="2"/>
      </rPr>
      <t>, incluindo mão de obra, ferramentas, equipamentos, dispositivos e demais materiais necessários para a perfeita execução  dos serviços, conforme descrito no</t>
    </r>
    <r>
      <rPr>
        <sz val="10"/>
        <rFont val="Swis721 Lt BT"/>
        <family val="2"/>
      </rPr>
      <t xml:space="preserve"> item 11 da Esp. Técnica 5001-20-15502</t>
    </r>
  </si>
  <si>
    <t>Provisión y lanzamiento de cables de instrumentación, formación 4 pares trenzados, sección nominal 0,5 mm², provisión de los cables, lanzamiento y ejecución de todas las conexiones. Así como, toda la mano de obra, equipos, herramientas, dispositivos y demás materiales necesarios para la perfecta ejecución de los servicios, conforme especificación técnica 5001-20-15202.</t>
  </si>
  <si>
    <t>Provisión e instalación de bloque telefónico, tipo BLI 10 pares, incluido provisión de los bloques telefónicos, la instalación y la provisión de todos los materiales citados en el ítem 8.5 de la especificación técnica 5001-20-15202.</t>
  </si>
  <si>
    <t>SERVICIOS TECNICOS PRELIMINARES</t>
  </si>
  <si>
    <t>ESTACIONES ELEVADORAS DE EFLUENTE - OBRAS CIVILES</t>
  </si>
  <si>
    <t>RED COLECTORA (RCE) Y CONEXIONES</t>
  </si>
  <si>
    <t>PROVISIÓN DE EQUIPOS Y MATERIAL ESPECÍFICO</t>
  </si>
  <si>
    <t>MONTAJE Y COMISIONAMIENTO DE EQUIPOS Y MATERIAL ESPECÍFICO</t>
  </si>
  <si>
    <t>FABRICACIÓN DE MISCELÁNEAS METÁLICAS.</t>
  </si>
  <si>
    <t>FABRICAÇÃO DE MISCELÂNEAS METÁLICAS</t>
  </si>
  <si>
    <t>SERVICIOS EVENTUALES</t>
  </si>
  <si>
    <t>SERVIÇOS EVENTUAIS</t>
  </si>
  <si>
    <r>
      <rPr>
        <b/>
        <sz val="10"/>
        <rFont val="Swis721 Lt BT"/>
        <family val="2"/>
      </rPr>
      <t>Oficial (Albañil, Plomero)</t>
    </r>
    <r>
      <rPr>
        <sz val="10"/>
        <rFont val="Swis721 Lt BT"/>
        <family val="2"/>
      </rPr>
      <t>, trabajo en el horario definido em el ítem 3 de la ET</t>
    </r>
  </si>
  <si>
    <r>
      <rPr>
        <b/>
        <sz val="10"/>
        <rFont val="Swis721 Lt BT"/>
        <family val="2"/>
      </rPr>
      <t>Oficial (Electricista)</t>
    </r>
    <r>
      <rPr>
        <sz val="10"/>
        <rFont val="Swis721 Lt BT"/>
        <family val="2"/>
      </rPr>
      <t>, trabajo en el horario definido em el ítem 3 de la ET</t>
    </r>
  </si>
  <si>
    <r>
      <rPr>
        <b/>
        <sz val="10"/>
        <rFont val="Swis721 Lt BT"/>
        <family val="2"/>
      </rPr>
      <t>Ayudante (Civil, Electromecánico)</t>
    </r>
    <r>
      <rPr>
        <sz val="10"/>
        <rFont val="Swis721 Lt BT"/>
        <family val="2"/>
      </rPr>
      <t>, trabajo en el horario definido em el ítem 3 de la ET</t>
    </r>
  </si>
  <si>
    <r>
      <rPr>
        <b/>
        <sz val="10"/>
        <rFont val="Swis721 Lt BT"/>
        <family val="2"/>
      </rPr>
      <t>Oficial (Albañil, Plomero)</t>
    </r>
    <r>
      <rPr>
        <sz val="10"/>
        <rFont val="Swis721 Lt BT"/>
        <family val="2"/>
      </rPr>
      <t>, trabajo en sabados, domingos y feriados</t>
    </r>
  </si>
  <si>
    <r>
      <rPr>
        <b/>
        <sz val="10"/>
        <rFont val="Swis721 Lt BT"/>
        <family val="2"/>
      </rPr>
      <t>Oficial (Electricista, Mecánico Ajustador)</t>
    </r>
    <r>
      <rPr>
        <sz val="10"/>
        <rFont val="Swis721 Lt BT"/>
        <family val="2"/>
      </rPr>
      <t>, trabajo en sabados, domingos y feriados</t>
    </r>
  </si>
  <si>
    <r>
      <rPr>
        <b/>
        <sz val="10"/>
        <rFont val="Swis721 Lt BT"/>
        <family val="2"/>
      </rPr>
      <t>Ayudante (Civil, Electromecánico)</t>
    </r>
    <r>
      <rPr>
        <sz val="10"/>
        <rFont val="Swis721 Lt BT"/>
        <family val="2"/>
      </rPr>
      <t>, trabajo en sabados, domingos y feriados</t>
    </r>
  </si>
  <si>
    <r>
      <rPr>
        <b/>
        <sz val="10"/>
        <rFont val="Swis721 Lt BT"/>
        <family val="2"/>
      </rPr>
      <t>Generador de energía portátil</t>
    </r>
    <r>
      <rPr>
        <sz val="10"/>
        <rFont val="Swis721 Lt BT"/>
        <family val="2"/>
      </rPr>
      <t>, capacidad operativa de al menos 5kVA</t>
    </r>
  </si>
  <si>
    <r>
      <rPr>
        <b/>
        <sz val="10"/>
        <rFont val="Swis721 Lt BT"/>
        <family val="2"/>
      </rPr>
      <t xml:space="preserve">Camión Munck </t>
    </r>
    <r>
      <rPr>
        <sz val="10"/>
        <rFont val="Swis721 Lt BT"/>
        <family val="2"/>
      </rPr>
      <t>con una capacidad de al menos 3 toneladas</t>
    </r>
  </si>
  <si>
    <r>
      <t xml:space="preserve">Elaboración del Work Statement de Proyecto y Ejecución de Obras, </t>
    </r>
    <r>
      <rPr>
        <sz val="10"/>
        <rFont val="Swis721 Lt BT"/>
        <family val="2"/>
      </rPr>
      <t>limitada al 2% (dos por ciento) del valor total, incluida la provisión y aprobación de los documentos por ITAIPU, conforme ítem 5 de la Especificación Técnica 5001-20-15202.</t>
    </r>
  </si>
  <si>
    <r>
      <t xml:space="preserve">Proyecto Ejecutivos, </t>
    </r>
    <r>
      <rPr>
        <sz val="10"/>
        <rFont val="Swis721 Lt BT"/>
        <family val="2"/>
      </rPr>
      <t>limitado al 3% (tres por ciento) del valor total, incluyendo el proyecto de cantero de obra y aprobación de los documentos por ITAIPU, conforme ítem 5 de la Especificación Técnica 5001-20-15202.</t>
    </r>
  </si>
  <si>
    <r>
      <rPr>
        <b/>
        <sz val="10"/>
        <rFont val="Swis721 Lt BT"/>
        <family val="2"/>
      </rPr>
      <t>Planear y acompañar el comisionamiento de todo el sistema</t>
    </r>
    <r>
      <rPr>
        <sz val="10"/>
        <rFont val="Swis721 Lt BT"/>
        <family val="2"/>
      </rPr>
      <t>, incluido elevadoras, líneas de recalque existentes, conforme ítem 9.3 de la Especificación Técnica 5001-20-15202.</t>
    </r>
  </si>
  <si>
    <r>
      <rPr>
        <b/>
        <sz val="10"/>
        <color theme="1"/>
        <rFont val="Swis721 Lt BT"/>
        <family val="2"/>
      </rPr>
      <t xml:space="preserve">Movilización del Contratista, </t>
    </r>
    <r>
      <rPr>
        <sz val="10"/>
        <color theme="1"/>
        <rFont val="Swis721 Lt BT"/>
        <family val="2"/>
      </rPr>
      <t>incluyendo mano de obra, herramientas, equipos, aparatos y demás materiales necesarios para la perfecta ejecución de los servicios, conforme descrito en el ítem 11 de la Esp. Técnica 5001-20-15502</t>
    </r>
  </si>
  <si>
    <r>
      <t xml:space="preserve">Administración local de la obra, </t>
    </r>
    <r>
      <rPr>
        <sz val="10"/>
        <color theme="1"/>
        <rFont val="Swis721 Lt BT"/>
        <family val="2"/>
      </rPr>
      <t>incluyendo: 01 (Un) responsable de la obra, de tiempo completo e ingeniero electromecánico y/o civil de tiempo completo en visitas periódicas, según el ítem 13 de la Esp. Técnica 5001-20-15502</t>
    </r>
  </si>
  <si>
    <r>
      <rPr>
        <b/>
        <sz val="10"/>
        <rFont val="Swis721 Lt BT"/>
        <family val="2"/>
      </rPr>
      <t>Contenedor para oficina o vestuario</t>
    </r>
    <r>
      <rPr>
        <sz val="10"/>
        <rFont val="Swis721 Lt BT"/>
        <family val="2"/>
      </rPr>
      <t>, dimensiones mínimas de 6,00m x 2,60m, h=2,40m, incluido mano de obra, herramientas, equipos, dispositivos y demás materiales necesarios para la perfecta ejecución de los servicios, conforme  Esp. Técnica 5001-20-15502.</t>
    </r>
  </si>
  <si>
    <r>
      <rPr>
        <b/>
        <sz val="10"/>
        <rFont val="Swis721 Lt BT"/>
        <family val="2"/>
      </rPr>
      <t>Baño tipo contenedor modular</t>
    </r>
    <r>
      <rPr>
        <sz val="10"/>
        <rFont val="Swis721 Lt BT"/>
        <family val="2"/>
      </rPr>
      <t>, dimensiones mínimas de 1,50x x 1,20m, h=2,10m, incluido mano de obra, herramientas, equipos, dispositivos y demás materiales necesarios para la perfecta ejecución de los servicios, conforme  Esp. Técnica 5001-20-15502.</t>
    </r>
  </si>
  <si>
    <r>
      <rPr>
        <b/>
        <sz val="10"/>
        <rFont val="Swis721 Lt BT"/>
        <family val="2"/>
      </rPr>
      <t>Almacenamiento y guarda de herramientas tipo contenedor</t>
    </r>
    <r>
      <rPr>
        <sz val="10"/>
        <rFont val="Swis721 Lt BT"/>
        <family val="2"/>
      </rPr>
      <t>, dimensiones mínimas de 2,50m x 1,70m, h=2,40m, incluido mano de obra, herramientas, equipos, dispositivos y demás materiales necesarios para la perfecta ejecución de los servicios, conforme  Esp. Técnica 5001-20-15502.</t>
    </r>
  </si>
  <si>
    <r>
      <rPr>
        <b/>
        <sz val="10"/>
        <rFont val="Swis721 Lt BT"/>
        <family val="2"/>
      </rPr>
      <t>Comedor tipo tienda o placas de madera compensada</t>
    </r>
    <r>
      <rPr>
        <sz val="10"/>
        <rFont val="Swis721 Lt BT"/>
        <family val="2"/>
      </rPr>
      <t>, con piso cerámico y altura mínima de 2,40m, incluido bancos y mesas, mano de obra, herramientas, equipos, dispositivos y demás materiales necesarios para la perfecta ejecución de los servicios, conforme  Esp. Técnica 5001-20-15502.</t>
    </r>
  </si>
  <si>
    <r>
      <rPr>
        <b/>
        <sz val="10"/>
        <rFont val="Swis721 Lt BT"/>
        <family val="2"/>
      </rPr>
      <t>Carpintería y armaduras, con piso de hormigón y cobertura en chapas de zinc o fibrocemento</t>
    </r>
    <r>
      <rPr>
        <sz val="10"/>
        <rFont val="Swis721 Lt BT"/>
        <family val="2"/>
      </rPr>
      <t>, incluido mano de obra, herramientas, equipos, dispositivos y demás materiales necesarios para la perfecta ejecución de los servicios, conforme  Esp. Técnica 5001-20-15502.</t>
    </r>
  </si>
  <si>
    <r>
      <rPr>
        <b/>
        <sz val="10"/>
        <rFont val="Swis721 Lt BT"/>
        <family val="2"/>
      </rPr>
      <t xml:space="preserve">Contenedor pequeño para frentes de servicios, </t>
    </r>
    <r>
      <rPr>
        <sz val="10"/>
        <rFont val="Swis721 Lt BT"/>
        <family val="2"/>
      </rPr>
      <t>tamaño mínimo de 2,50x1,60m, incluido mano de obra, herramientas, equipos, dispositivos y demás materiales necesarios para la perfecta ejecución de los servicios, conforme  Esp. Técnica 5001-20-15502.</t>
    </r>
  </si>
  <si>
    <r>
      <rPr>
        <b/>
        <sz val="10"/>
        <rFont val="Swis721 Lt BT"/>
        <family val="2"/>
      </rPr>
      <t>Baño Químico para los frentes de servicio</t>
    </r>
    <r>
      <rPr>
        <sz val="10"/>
        <rFont val="Swis721 Lt BT"/>
        <family val="2"/>
      </rPr>
      <t>, con limpieza mínima de 3 veces por semana, incluido mano de obra, herramientas, equipos, dispositivos y demás materiales necesarios para la perfecta ejecución de los servicios, conforme  Esp. Técnica 5001-20-15502.</t>
    </r>
  </si>
  <si>
    <r>
      <rPr>
        <b/>
        <sz val="10"/>
        <rFont val="Swis721 Lt BT"/>
        <family val="2"/>
      </rPr>
      <t>Vallado en madera compensada, paneles de OBS</t>
    </r>
    <r>
      <rPr>
        <sz val="10"/>
        <rFont val="Swis721 Lt BT"/>
        <family val="2"/>
      </rPr>
      <t>, espesor mínima de 8mm, o capas onduladas de plástico reciclable, incluido mano de obra, herramientas, equipos, dispositivos y demás materiales necesarios para la perfecta ejecución de los servicios, conforme  Esp. Técnica 5001-20-15502.</t>
    </r>
  </si>
  <si>
    <r>
      <rPr>
        <b/>
        <sz val="10"/>
        <rFont val="Swis721 Lt BT"/>
        <family val="2"/>
      </rPr>
      <t>Vallado tipo cerquite en tela plástica extrudada</t>
    </r>
    <r>
      <rPr>
        <sz val="10"/>
        <rFont val="Swis721 Lt BT"/>
        <family val="2"/>
      </rPr>
      <t>: incluido mano de obra, herramientas, equipos, dispositivos y demás materiales necesarios para la perfecta ejecución de los servicios, conforme Esp. Técnica 5001-20-15502.</t>
    </r>
  </si>
  <si>
    <r>
      <rPr>
        <b/>
        <sz val="10"/>
        <rFont val="Swis721 Lt BT"/>
        <family val="2"/>
      </rPr>
      <t>Alambrado metálico de cerramiento con postes de hormigón a cada 2,50m</t>
    </r>
    <r>
      <rPr>
        <sz val="10"/>
        <rFont val="Swis721 Lt BT"/>
        <family val="2"/>
      </rPr>
      <t>, altura 2,00m, tela en alambre galvanizado, incluido mano de obra, herramientas, equipos, dispositivos y demás materiales necesarios para la perfecta ejecución de los servicios, conforme  Esp. Técnica 5001-20-15502.</t>
    </r>
  </si>
  <si>
    <r>
      <rPr>
        <b/>
        <sz val="10"/>
        <rFont val="Swis721 Lt BT"/>
        <family val="2"/>
      </rPr>
      <t>Portón de acceso para vehículos en estructura de hierro y cerramiento en tela galvanizada</t>
    </r>
    <r>
      <rPr>
        <sz val="10"/>
        <rFont val="Swis721 Lt BT"/>
        <family val="2"/>
      </rPr>
      <t>, incluido mano de obra, herramientas, equipos, dispositivos y demás materiales necesarios para la perfecta ejecución de los servicios, conforme  Esp. Técnica 5001-20-15502.</t>
    </r>
  </si>
  <si>
    <r>
      <rPr>
        <b/>
        <sz val="10"/>
        <rFont val="Swis721 Lt BT"/>
        <family val="2"/>
      </rPr>
      <t>Impermeabilización con sistema de tratamiento flexible a base de poliuretano</t>
    </r>
    <r>
      <rPr>
        <sz val="10"/>
        <rFont val="Swis721 Lt BT"/>
        <family val="2"/>
      </rPr>
      <t>, incluido todos los materiales para impermeabilización, mano de obra, herramientas, equipos, dispositivos y demás materiales necesarios para la perfecta ejecución de los servicios, conforme ítem 7.2 de la Esp. Técnica 5001-20-15202.</t>
    </r>
  </si>
  <si>
    <r>
      <rPr>
        <b/>
        <sz val="10"/>
        <rFont val="Swis721 Lt BT"/>
        <family val="2"/>
      </rPr>
      <t>Impermeabilización con emulsión acrílica a base de solvente tipo Sika Silicone</t>
    </r>
    <r>
      <rPr>
        <sz val="10"/>
        <rFont val="Swis721 Lt BT"/>
        <family val="2"/>
      </rPr>
      <t>, incluido todos los materiales para impermeabilización, mano de obra, herramientas, equipos, dispositivos y demás materiales necesarios para la perfecta ejecución de los servicios, conforme ítem 7.2 de la Esp. Técnica 5001-20-15202.</t>
    </r>
  </si>
  <si>
    <r>
      <rPr>
        <b/>
        <sz val="10"/>
        <rFont val="Swis721 Lt BT"/>
        <family val="2"/>
      </rPr>
      <t>Impermeabilización con emulsión asfáltica ISOL 2 o equivalente</t>
    </r>
    <r>
      <rPr>
        <sz val="10"/>
        <rFont val="Swis721 Lt BT"/>
        <family val="2"/>
      </rPr>
      <t>, incluido todos los materiales para impermeabilización, mano de obra, herramientas, equipos, dispositivos y demás materiales necesarios para la perfecta ejecución de los servicios, conforme ítem 7.2 de la Esp. Técnica 5001-20-15202.</t>
    </r>
  </si>
  <si>
    <r>
      <rPr>
        <b/>
        <sz val="10"/>
        <rFont val="Swis721 Lt BT"/>
        <family val="2"/>
      </rPr>
      <t>Regularización de pisos y paredes (adecuación de la inclinación)</t>
    </r>
    <r>
      <rPr>
        <sz val="10"/>
        <rFont val="Swis721 Lt BT"/>
        <family val="2"/>
      </rPr>
      <t>, incluido provisión de argamasa u hormigón con pedrisco (conforme necesidades y orientación de la fiscalización), mano de obra, herramientas, equipos, dispositivos y demás materiales necesarios para la perfecta ejecución de los servicios, conforme ítem 16.1 de la Esp. Técnica 5001-20-15202.</t>
    </r>
  </si>
  <si>
    <r>
      <rPr>
        <b/>
        <sz val="10"/>
        <rFont val="Swis721 Lt BT"/>
        <family val="2"/>
      </rPr>
      <t>Hormigón Fck 25 Mpa</t>
    </r>
    <r>
      <rPr>
        <sz val="10"/>
        <rFont val="Swis721 Lt BT"/>
        <family val="2"/>
      </rPr>
      <t>, incluido preparación, lanzamiento, adensamiento, mano de obra, herramientas, equipos, dispositivos y demás materiales necesarios para la perfecta ejecución de los servicios, conforme ítems 7.3 y 7.4 de la Esp. Técnica 5001-20-15202.</t>
    </r>
  </si>
  <si>
    <r>
      <rPr>
        <b/>
        <sz val="10"/>
        <rFont val="Swis721 Lt BT"/>
        <family val="2"/>
      </rPr>
      <t>Argamasa de alta resistencia Graute cementicio o epoxi</t>
    </r>
    <r>
      <rPr>
        <sz val="10"/>
        <rFont val="Swis721 Lt BT"/>
        <family val="2"/>
      </rPr>
      <t>, incluido preparación y escarificación de superficies, preparación y lanzamiento, mano de obra, herramientas, equipos, dispositivos y demás materiales necesarios para la perfecta ejecución de los servicios, conforme  7.3 y 7.4 de la Esp. Técnica 5001-20-15202.</t>
    </r>
  </si>
  <si>
    <r>
      <rPr>
        <b/>
        <sz val="10"/>
        <rFont val="Swis721 Lt BT"/>
        <family val="2"/>
      </rPr>
      <t>Encofrado de madera,</t>
    </r>
    <r>
      <rPr>
        <sz val="10"/>
        <rFont val="Swis721 Lt BT"/>
        <family val="2"/>
      </rPr>
      <t xml:space="preserve"> incluido provisión, fabricación, trabamiento, desmoldante, desencofrado, mano de obra, herramientas, equipos, dispositivos y demás materiales necesarios para la perfecta ejecución de los servicios, conforme  7.3 y 7.4 de la Esp. Técnica 5001-20-15202.</t>
    </r>
  </si>
  <si>
    <r>
      <rPr>
        <b/>
        <sz val="10"/>
        <rFont val="Swis721 Lt BT"/>
        <family val="2"/>
      </rPr>
      <t>Encofrado en chapas de compensada plastificada # 12 mm</t>
    </r>
    <r>
      <rPr>
        <sz val="10"/>
        <rFont val="Swis721 Lt BT"/>
        <family val="2"/>
      </rPr>
      <t>, incluido provisión, fabricación, trabamiento, desmoldante, desencofrado, mano de obra, herramientas, equipos, dispositivos y demás materiales necesarios para la perfecta ejecución de los servicios, conforme  7.3 y 7.4 de la Esp. Técnica 5001-20-15202.</t>
    </r>
  </si>
  <si>
    <r>
      <rPr>
        <b/>
        <sz val="10"/>
        <rFont val="Swis721 Lt BT"/>
        <family val="2"/>
      </rPr>
      <t>Armadura CA-50 / CA-60</t>
    </r>
    <r>
      <rPr>
        <sz val="10"/>
        <rFont val="Swis721 Lt BT"/>
        <family val="2"/>
      </rPr>
      <t>, incluido provisión, corte, doblado, lanzamiento, espaciadores, mano de obra, herramientas, equipos, dispositivos y demás materiales necesarios para la perfecta ejecución de los servicios, conforme  7.3 y 7.4 de la Esp. Técnica 5001-20-15202.</t>
    </r>
  </si>
  <si>
    <r>
      <rPr>
        <b/>
        <sz val="10"/>
        <rFont val="Swis721 Lt BT"/>
        <family val="2"/>
      </rPr>
      <t>Punto de agua para limpieza de los equipos de las EEEs en todo de acero galvanizado</t>
    </r>
    <r>
      <rPr>
        <sz val="10"/>
        <rFont val="Swis721 Lt BT"/>
        <family val="2"/>
      </rPr>
      <t>, incluido conexiones y grifo, provisión e instalación de soportes, mano de obra, herramientas, equipos, dispositivos y demás materiales necesarios para la perfecta ejecución de los servicios, conforme 7.3 y 7.4 de la Esp. Técnica 5001-20-15202.</t>
    </r>
  </si>
  <si>
    <r>
      <rPr>
        <b/>
        <sz val="10"/>
        <rFont val="Swis721 Lt BT"/>
        <family val="2"/>
      </rPr>
      <t>Montaje de los extravasores</t>
    </r>
    <r>
      <rPr>
        <sz val="10"/>
        <rFont val="Swis721 Lt BT"/>
        <family val="2"/>
      </rPr>
      <t>, incluido el planeamiento del servicio, fabricación de soportes y toda a mano de obra, herramientas, equipos, dispositivos y demás materiales necesarios para la perfecta ejecución de los servicios, conforme diseño 3312-DC-J2385 y Esp. Técnica 5001-20-15202. Obs: Los tubos y accesorios serán proveídos por la Itaipu.</t>
    </r>
  </si>
  <si>
    <r>
      <rPr>
        <b/>
        <sz val="10"/>
        <rFont val="Swis721 Lt BT"/>
        <family val="2"/>
      </rPr>
      <t>Excavación mecanizada en material de primera y segunda categoría,</t>
    </r>
    <r>
      <rPr>
        <sz val="10"/>
        <rFont val="Swis721 Lt BT"/>
        <family val="2"/>
      </rPr>
      <t xml:space="preserve"> incluido movilización y desmovilización de excavadora mano de obra, herramientas, equipos, dispositivos y demás materiales necesarios para la perfecta ejecución de los servicios, conforme Esp. Técnica 5001-20-15502.</t>
    </r>
  </si>
  <si>
    <r>
      <t xml:space="preserve">Excavación manual de suelo de primera categoría, </t>
    </r>
    <r>
      <rPr>
        <sz val="10"/>
        <rFont val="Swis721 Lt BT"/>
        <family val="2"/>
      </rPr>
      <t>incluido mano de obra, herramientas, equipos, dispositivos y demás materiales necesarios para la perfecta ejecución de los servicios, conforme  Esp. Técnica 5001-20-15502.</t>
    </r>
  </si>
  <si>
    <r>
      <rPr>
        <b/>
        <sz val="10"/>
        <rFont val="Swis721 Lt BT"/>
        <family val="2"/>
      </rPr>
      <t>Desmonte de material de tercera categoría (roca y hormigón)</t>
    </r>
    <r>
      <rPr>
        <sz val="10"/>
        <rFont val="Swis721 Lt BT"/>
        <family val="2"/>
      </rPr>
      <t>, incluido remoción de material y transporte hasta las áreas de botadero, mano de obra, herramientas, equipos, dispositivos y demás materiales necesarios para la perfecta ejecución de los servicios, conforme Esp. Técnica 5001-20-15502.</t>
    </r>
  </si>
  <si>
    <r>
      <rPr>
        <b/>
        <sz val="10"/>
        <rFont val="Swis721 Lt BT"/>
        <family val="2"/>
      </rPr>
      <t>Apuntalamiento de zanja tipo discontinuo</t>
    </r>
    <r>
      <rPr>
        <sz val="10"/>
        <rFont val="Swis721 Lt BT"/>
        <family val="2"/>
      </rPr>
      <t>, incluido mano de obra, herramientas, equipos, dispositivos y demás materiales necesarios para la perfecta ejecución de los servicios, conforme Esp. Técnica 5001-20-15502.</t>
    </r>
  </si>
  <si>
    <r>
      <rPr>
        <b/>
        <sz val="10"/>
        <rFont val="Swis721 Lt BT"/>
        <family val="2"/>
      </rPr>
      <t>Apuntalamiento de zanja tipo continuo</t>
    </r>
    <r>
      <rPr>
        <sz val="10"/>
        <rFont val="Swis721 Lt BT"/>
        <family val="2"/>
      </rPr>
      <t>, incluido mano de obra, herramientas, equipos, dispositivos y demás materiales necesarios para la perfecta ejecución de los servicios, conforme Esp. Técnica 5001-20-15502.</t>
    </r>
  </si>
  <si>
    <r>
      <rPr>
        <b/>
        <sz val="10"/>
        <rFont val="Swis721 Lt BT"/>
        <family val="2"/>
      </rPr>
      <t>Relleno y compactación mecanizada de zanjas con material de préstamo</t>
    </r>
    <r>
      <rPr>
        <sz val="10"/>
        <rFont val="Swis721 Lt BT"/>
        <family val="2"/>
      </rPr>
      <t>, incluido transporte, lanzamiento y compactación de suelo, mano de obra, herramientas, equipos, dispositivos y demás materiales necesarios para la perfecta ejecución de los servicios, conforme Esp. Técnica 5001-20-15502.</t>
    </r>
  </si>
  <si>
    <r>
      <rPr>
        <b/>
        <sz val="10"/>
        <rFont val="Swis721 Lt BT"/>
        <family val="2"/>
      </rPr>
      <t>Ejecución de RCE-ME (complemento) en Tubo Colector PVC-JEI DN 150MM</t>
    </r>
    <r>
      <rPr>
        <sz val="10"/>
        <rFont val="Swis721 Lt BT"/>
        <family val="2"/>
      </rPr>
      <t>, incluida la provisión de los tubos, servicios topográficos, regularización de fondo de la zanja, señalización y aislamiento de la zanja y toda mano de obra, herramientas, equipos, dispositivos y demás materiales necesarios para la perfecta ejecución de los servicios, conforme ítem 7.6 de la Especificación Técnica 5001-20-15202.</t>
    </r>
  </si>
  <si>
    <r>
      <rPr>
        <b/>
        <sz val="10"/>
        <rFont val="Swis721 Lt BT"/>
        <family val="2"/>
      </rPr>
      <t>Ejecución de RCE-ME (complemento) para conectar las edificaciones a la red colectora, utilizando tubo PVC-JEI DN 100MM</t>
    </r>
    <r>
      <rPr>
        <sz val="10"/>
        <rFont val="Swis721 Lt BT"/>
        <family val="2"/>
      </rPr>
      <t>, conforme ítem 7.7 de la Especificación Técnica 5001-20-15202, incluido la provisión de los tubos, y toda mano de obra, herramientas, equipos, dispositivos y demás materiales necesarios para la perfecta ejecución de los servicios.</t>
    </r>
  </si>
  <si>
    <r>
      <rPr>
        <b/>
        <sz val="10"/>
        <rFont val="Swis721 Lt BT"/>
        <family val="2"/>
      </rPr>
      <t>Construcción de pozo de visita circular (diámetro interno 0,80m) hasta 1 metro de profundidad</t>
    </r>
    <r>
      <rPr>
        <sz val="10"/>
        <rFont val="Swis721 Lt BT"/>
        <family val="2"/>
      </rPr>
      <t>, incluido el replanteo, excavación, instalación de los anillos de hormigón, losa de reducción y chimenea, tapa de hierro fundido, argamasa de rejunte y regularización del fondo, mano de obra, herramientas, equipos, dispositivos y demás materiales necesarios para la perfecta ejecución de los servicios, conforme Técnica 5001-20-15202.</t>
    </r>
  </si>
  <si>
    <r>
      <rPr>
        <b/>
        <sz val="10"/>
        <rFont val="Swis721 Lt BT"/>
        <family val="2"/>
      </rPr>
      <t>Adicional para pozo de visita encima de 1 metro de profundidad</t>
    </r>
    <r>
      <rPr>
        <sz val="10"/>
        <rFont val="Swis721 Lt BT"/>
        <family val="2"/>
      </rPr>
      <t>, incluido mano de obra, herramientas, equipos, dispositivos y demás materiales necesarios para la perfecta ejecución de los servicios, conforme Esp. Técnica 5001-20-15202.</t>
    </r>
  </si>
  <si>
    <r>
      <rPr>
        <b/>
        <sz val="10"/>
        <rFont val="Swis721 Lt BT"/>
        <family val="2"/>
      </rPr>
      <t>Conexiones de las edificaciones en las RCE's existentes</t>
    </r>
    <r>
      <rPr>
        <sz val="10"/>
        <rFont val="Swis721 Lt BT"/>
        <family val="2"/>
      </rPr>
      <t>, incluido remoción y recomposición de pavimentos, excavaciones, rellenos, tubos, conexiones, accesorios, mano de obra, herramientas, equipos, dispositivos y demás materiales necesarios para la perfecta ejecución de los servicios, conforme ítem 7.7 de la Esp. Técnica 5001-20-15202.</t>
    </r>
  </si>
  <si>
    <r>
      <rPr>
        <b/>
        <sz val="10"/>
        <rFont val="Swis721 Lt BT"/>
        <family val="2"/>
      </rPr>
      <t>Provisión de Panel Eléctrico de Comando (QGBT) - EEE-ME</t>
    </r>
    <r>
      <rPr>
        <sz val="10"/>
        <rFont val="Swis721 Lt BT"/>
        <family val="2"/>
      </rPr>
      <t>, incluido embalaje, carga, transporte, descarga, testes e inspecciones, conforme ítem 8.2 de la Esp. Técnica 5001-20-15202.</t>
    </r>
  </si>
  <si>
    <r>
      <rPr>
        <b/>
        <sz val="10"/>
        <rFont val="Swis721 Lt BT"/>
        <family val="2"/>
      </rPr>
      <t>Provisión de Panel Eléctrico de Comando (QGBT) - EEE-MD</t>
    </r>
    <r>
      <rPr>
        <sz val="10"/>
        <rFont val="Swis721 Lt BT"/>
        <family val="2"/>
      </rPr>
      <t>, incluido embalaje, carga, transporte, descarga, testes e inspecciones, conforme ítem 8.2 de la Esp. Técnica 5001-20-15202.</t>
    </r>
  </si>
  <si>
    <r>
      <rPr>
        <b/>
        <sz val="10"/>
        <rFont val="Swis721 Lt BT"/>
        <family val="2"/>
      </rPr>
      <t>Provisión de Panel Eléctrico de Comando (QGBT) - EEE-ILHA</t>
    </r>
    <r>
      <rPr>
        <sz val="10"/>
        <rFont val="Swis721 Lt BT"/>
        <family val="2"/>
      </rPr>
      <t>, incluido embalaje, carga, transporte, descarga, testes e inspecciones, conforme ítem 8.2 de la Esp. Técnica 5001-20-15202.</t>
    </r>
  </si>
  <si>
    <r>
      <rPr>
        <b/>
        <sz val="10"/>
        <rFont val="Swis721 Lt BT"/>
        <family val="2"/>
      </rPr>
      <t>Provisión de Medidor Electromagnético para Efluentes</t>
    </r>
    <r>
      <rPr>
        <sz val="10"/>
        <rFont val="Swis721 Lt BT"/>
        <family val="2"/>
      </rPr>
      <t>, incluido embalaje, carga, transporte, descarga, testes e inspecciones. conforme ítem 8.2 (Subitem 8.2.4 - Alínea b) de la Esp. Técnica 5001-20-15202.</t>
    </r>
  </si>
  <si>
    <r>
      <rPr>
        <b/>
        <sz val="10"/>
        <rFont val="Swis721 Lt BT"/>
        <family val="2"/>
      </rPr>
      <t xml:space="preserve">Montaje y Comisionamiento de Conjunto Motobomba Sumergible, </t>
    </r>
    <r>
      <rPr>
        <sz val="10"/>
        <rFont val="Swis721 Lt BT"/>
        <family val="2"/>
      </rPr>
      <t>incluido instalaciones hidráulicas, eléctricas, mecánicas y de automatización; mano de obra, equipos, herramientas, dispositivos y demás materiales necesarios para la perfecta ejecución de los servicios.</t>
    </r>
  </si>
  <si>
    <r>
      <rPr>
        <b/>
        <sz val="10"/>
        <rFont val="Swis721 Lt BT"/>
        <family val="2"/>
      </rPr>
      <t xml:space="preserve">Montaje y Comisionamiento de Conjuntos Motobomba Helicoidales de Cavidad Progresiva, </t>
    </r>
    <r>
      <rPr>
        <sz val="10"/>
        <rFont val="Swis721 Lt BT"/>
        <family val="2"/>
      </rPr>
      <t>incluyendo instalaciones hidráulicas, eléctricas, mecánicas y de automatización; mano de obra, equipos, herramientas, dispositivos y demás materiales necesarios para la perfecta ejecución de los servicios.</t>
    </r>
  </si>
  <si>
    <r>
      <rPr>
        <b/>
        <sz val="10"/>
        <rFont val="Swis721 Lt BT"/>
        <family val="2"/>
      </rPr>
      <t>Montaje y Comisionamiento de Tableros Eléctricos de Control,</t>
    </r>
    <r>
      <rPr>
        <sz val="10"/>
        <rFont val="Swis721 Lt BT"/>
        <family val="2"/>
      </rPr>
      <t xml:space="preserve"> incluyendo instalaciones eléctricas, mecánicas y de automatización; mano de obra, equipos, herramientas, dispositivos y demás materiales necesarios para la perfecta ejecución de los servicios.</t>
    </r>
  </si>
  <si>
    <r>
      <rPr>
        <b/>
        <sz val="10"/>
        <rFont val="Swis721 Lt BT"/>
        <family val="2"/>
      </rPr>
      <t xml:space="preserve">Montaje y Comisionamiento de Medidor Electromagnético para Efluentes, </t>
    </r>
    <r>
      <rPr>
        <sz val="10"/>
        <rFont val="Swis721 Lt BT"/>
        <family val="2"/>
      </rPr>
      <t>incluyendo instalaciones eléctricas, mecánicas y de automatización; mano de obra, equipos, herramientas, dispositivos y demás materiales necesarios para la perfecta ejecución de los servicios.</t>
    </r>
  </si>
  <si>
    <r>
      <rPr>
        <b/>
        <sz val="10"/>
        <rFont val="Swis721 Lt BT"/>
        <family val="2"/>
      </rPr>
      <t>Provisión y lanzamiento de cables de fuerza unipolar de baja tensión, sección nominal 2,5 mm²,</t>
    </r>
    <r>
      <rPr>
        <sz val="10"/>
        <rFont val="Swis721 Lt BT"/>
        <family val="2"/>
      </rPr>
      <t xml:space="preserve"> incluido provisión de los cables, lanzamiento y ejecución de todas las conexiones. Así como, toda la mano de obra, equipos, herramientas, dispositivos y demás materiales necesarios para la perfecta ejecución de los servicios, conforme especificación técnica 5001-20-15202.</t>
    </r>
  </si>
  <si>
    <r>
      <rPr>
        <b/>
        <sz val="10"/>
        <rFont val="Swis721 Lt BT"/>
        <family val="2"/>
      </rPr>
      <t>Provisión y lanzamiento de cables de fuerza unipolar de baja tensión, sección nominal 4,0 mm²,</t>
    </r>
    <r>
      <rPr>
        <sz val="10"/>
        <rFont val="Swis721 Lt BT"/>
        <family val="2"/>
      </rPr>
      <t xml:space="preserve"> incluido provisión de los cables, lanzamiento y ejecución de todas las conexiones. Así como, toda la mano de obra, equipos, herramientas, dispositivos y demás materiales necesarios para la perfecta ejecución de los servicios, conforme especificación técnica 5001-20-15202.</t>
    </r>
  </si>
  <si>
    <r>
      <rPr>
        <b/>
        <sz val="10"/>
        <rFont val="Swis721 Lt BT"/>
        <family val="2"/>
      </rPr>
      <t>Provisión y lanzamiento de cables de fuerza unipolar de baja tensión, sección nominal 10 mm²,</t>
    </r>
    <r>
      <rPr>
        <sz val="10"/>
        <rFont val="Swis721 Lt BT"/>
        <family val="2"/>
      </rPr>
      <t xml:space="preserve"> incluido provisión de los cables, lanzamiento y ejecución de todas las conexiones. Así como, toda la mano de obra, equipos, herramientas, dispositivos y demás materiales necesarios para la perfecta ejecución de los servicios, conforme especificación técnica 5001-20-15202.</t>
    </r>
  </si>
  <si>
    <r>
      <rPr>
        <b/>
        <sz val="10"/>
        <rFont val="Swis721 Lt BT"/>
        <family val="2"/>
      </rPr>
      <t>Provisión y lanzamiento de cables de fuerza unipolar de baja tensión, sección nominal 16 mm²,</t>
    </r>
    <r>
      <rPr>
        <sz val="10"/>
        <rFont val="Swis721 Lt BT"/>
        <family val="2"/>
      </rPr>
      <t xml:space="preserve"> incluido provisión de los cables, lanzamiento y ejecución de todas las conexiones. Así como, toda la mano de obra, equipos, herramientas, dispositivos y demás materiales necesarios para la perfecta ejecución de los servicios, conforme especificación técnica 5001-20-15202.</t>
    </r>
  </si>
  <si>
    <r>
      <rPr>
        <b/>
        <sz val="10"/>
        <rFont val="Swis721 Lt BT"/>
        <family val="2"/>
      </rPr>
      <t>Provisión y lanzamiento de cables de fuerza unipolar de baja tensión, sección nominal 25 mm²,</t>
    </r>
    <r>
      <rPr>
        <sz val="10"/>
        <rFont val="Swis721 Lt BT"/>
        <family val="2"/>
      </rPr>
      <t xml:space="preserve"> incluido provisión de los cables, lanzamiento y ejecución de todas las conexiones. Así como, toda la mano de obra, equipos, herramientas, dispositivos y demás materiales necesarios para la perfecta ejecución de los servicios, conforme especificación técnica 5001-20-15202.</t>
    </r>
  </si>
  <si>
    <r>
      <rPr>
        <b/>
        <sz val="10"/>
        <rFont val="Swis721 Lt BT"/>
        <family val="2"/>
      </rPr>
      <t>Provisión y lanzamiento de cables de fuerza unipolar de baja tensión, sección nominal 50 mm²,</t>
    </r>
    <r>
      <rPr>
        <sz val="10"/>
        <rFont val="Swis721 Lt BT"/>
        <family val="2"/>
      </rPr>
      <t xml:space="preserve"> incluido provisión de los cables, lanzamiento y ejecución de todas las conexiones. Así como, toda la mano de obra, equipos, herramientas, dispositivos y demás materiales necesarios para la perfecta ejecución de los servicios, conforme especificación técnica 5001-20-15202.</t>
    </r>
  </si>
  <si>
    <r>
      <rPr>
        <b/>
        <sz val="10"/>
        <rFont val="Swis721 Lt BT"/>
        <family val="2"/>
      </rPr>
      <t>Provisión y lanzamiento de cables de fuerza unipolar de baja tensiono, sección nominal 70 mm²,</t>
    </r>
    <r>
      <rPr>
        <sz val="10"/>
        <rFont val="Swis721 Lt BT"/>
        <family val="2"/>
      </rPr>
      <t xml:space="preserve"> incluido provisión de los cables, lanzamiento y ejecución de todas las conexiones. Así como, toda la mano de obra, equipos, herramientas, dispositivos y demás materiales necesarios para la perfecta ejecución de los servicios, conforme especificación técnica 5001-20-15202.</t>
    </r>
  </si>
  <si>
    <r>
      <rPr>
        <b/>
        <sz val="10"/>
        <rFont val="Swis721 Lt BT"/>
        <family val="2"/>
      </rPr>
      <t>Provisión y lanzamiento de cables de controle, formación de 4 conductores, sección nominal 2,5 mm²,</t>
    </r>
    <r>
      <rPr>
        <sz val="10"/>
        <rFont val="Swis721 Lt BT"/>
        <family val="2"/>
      </rPr>
      <t xml:space="preserve"> incluido provisión de los cables, lanzamiento y ejecución de todas las conexiones. Así como, toda la mano de obra, equipos, herramientas, dispositivos y demás materiales necesarios para la perfecta ejecución de los servicios, conforme especificación técnica 5001-20-15202.</t>
    </r>
  </si>
  <si>
    <r>
      <rPr>
        <b/>
        <sz val="10"/>
        <rFont val="Swis721 Lt BT"/>
        <family val="2"/>
      </rPr>
      <t>Provisión y lanzamiento de cables de controle, formación 2 conductores, sección nominal 1,0 mm²,</t>
    </r>
    <r>
      <rPr>
        <sz val="10"/>
        <rFont val="Swis721 Lt BT"/>
        <family val="2"/>
      </rPr>
      <t xml:space="preserve"> incluido provisión de los cables, lanzamiento y ejecución de todas las conexiones. Así como, toda la mano de obra, equipos, herramientas, aparatos y demás materiales necesarios para la perfecta ejecución de los servicios, conforme especificación técnica 5001-20-15202.</t>
    </r>
  </si>
  <si>
    <r>
      <rPr>
        <b/>
        <sz val="10"/>
        <rFont val="Swis721 Lt BT"/>
        <family val="2"/>
      </rPr>
      <t>Provisión y lanzamiento de cable telefónico CI-CCE/APL-G hasta 10 pares sección 0,50mm²,</t>
    </r>
    <r>
      <rPr>
        <sz val="10"/>
        <rFont val="Swis721 Lt BT"/>
        <family val="2"/>
      </rPr>
      <t xml:space="preserve"> incluido provisión de los cables, lanzamiento y ejecución de todas las conexiones. Así como, toda la mano de obra, equipos, herramientas, dispositivos y demás materiales necesarios para la perfecta ejecución de los servicios, conforme especificación técnica 5001-20-15202.</t>
    </r>
  </si>
  <si>
    <r>
      <rPr>
        <b/>
        <sz val="10"/>
        <rFont val="Swis721 Lt BT"/>
        <family val="2"/>
      </rPr>
      <t>Provisión e instalación de eletroductos metálicos con DN20 superpuesto a la pared, piso y/o losa,</t>
    </r>
    <r>
      <rPr>
        <sz val="10"/>
        <rFont val="Swis721 Lt BT"/>
        <family val="2"/>
      </rPr>
      <t xml:space="preserve"> incluido provisión de los eletroductos, de las cajas de pasaje, conexiones, soportes y toda la mano de obra, equipos, herramientas, dispositivos y demás materiales necesarios para la perfecta ejecución de los servicios, conforme especificación técnica 5001-20-15202.</t>
    </r>
  </si>
  <si>
    <r>
      <rPr>
        <b/>
        <sz val="10"/>
        <rFont val="Swis721 Lt BT"/>
        <family val="2"/>
      </rPr>
      <t>Provisión e instalación de eletroductos metálicos con DN25 superpuesto a la pared, piso y/o losa, incluido provisión de los eletroductos, de las cajas de pasaje, conexiones, soportes y</t>
    </r>
    <r>
      <rPr>
        <sz val="10"/>
        <rFont val="Swis721 Lt BT"/>
        <family val="2"/>
      </rPr>
      <t xml:space="preserve"> toda a mano de obra, equipos, herramientas, dispositivos y demás materiales necesarios para la perfecta ejecución de los servicios, conforme especificación técnica 5001-20-15202.</t>
    </r>
  </si>
  <si>
    <r>
      <rPr>
        <b/>
        <sz val="10"/>
        <rFont val="Swis721 Lt BT"/>
        <family val="2"/>
      </rPr>
      <t>Provisión e instalación de eletroductos metálicos con DN40 superpuesto a la pared, piso y/o losa, incluido provisión de los eletroductos, de las cajas de pasaje, conexiones, soportes y</t>
    </r>
    <r>
      <rPr>
        <sz val="10"/>
        <rFont val="Swis721 Lt BT"/>
        <family val="2"/>
      </rPr>
      <t xml:space="preserve"> toda a mano de obra, equipos, herramientas, dispositivos y demás materiales necesarios para la perfecta ejecución de los servicios, conforme especificación técnica 5001-20-15202.</t>
    </r>
  </si>
  <si>
    <r>
      <rPr>
        <b/>
        <sz val="10"/>
        <rFont val="Swis721 Lt BT"/>
        <family val="2"/>
      </rPr>
      <t>Instalación de eletroductos metálicos con DN50 (2”) superpuesto a la pared, piso y/o losa, incluido provisión de los eletroductos, de las cajas de pasaje, conexiones, soportes</t>
    </r>
    <r>
      <rPr>
        <sz val="10"/>
        <rFont val="Swis721 Lt BT"/>
        <family val="2"/>
      </rPr>
      <t xml:space="preserve"> y toda a mano de obra, equipos, herramientas, dispositivos y demás materiales necesarios para la perfecta ejecución de los servicios, conforme especificación técnica 5001-20-15202.</t>
    </r>
  </si>
  <si>
    <r>
      <rPr>
        <b/>
        <sz val="10"/>
        <rFont val="Swis721 Lt BT"/>
        <family val="2"/>
      </rPr>
      <t>Eletroductos corrugado en PEAD, diámetro nominal 2"</t>
    </r>
    <r>
      <rPr>
        <sz val="10"/>
        <rFont val="Swis721 Lt BT"/>
        <family val="2"/>
      </rPr>
      <t>, incluido provisión de los eletroductos y toda la mano de obra, equipos, herramientas, dispositivos y demás materiales necesarios para la perfecta ejecución de los servicios, conforme especificación técnica 5001-20-15202.</t>
    </r>
  </si>
  <si>
    <r>
      <rPr>
        <b/>
        <sz val="10"/>
        <rFont val="Swis721 Lt BT"/>
        <family val="2"/>
      </rPr>
      <t>Caja de pasaje en hormigón armado</t>
    </r>
    <r>
      <rPr>
        <sz val="10"/>
        <rFont val="Swis721 Lt BT"/>
        <family val="2"/>
      </rPr>
      <t>, incluido provisión de los electroductos, de las cajas de pasaje, conexiones, soportes y toda a mano de obra, equipos, herramientas, dispositivos y demás materiales necesarios para la perfecta ejecución de los servicios, conforme especificación técnica 5001-20-15202.</t>
    </r>
  </si>
  <si>
    <r>
      <rPr>
        <b/>
        <sz val="10"/>
        <rFont val="Swis721 Lt BT"/>
        <family val="2"/>
      </rPr>
      <t xml:space="preserve">Provisión e instalación de cable de cobre desnudo, sección nominal 70 mm², para puesta a tierra, </t>
    </r>
    <r>
      <rPr>
        <sz val="10"/>
        <rFont val="Swis721 Lt BT"/>
        <family val="2"/>
      </rPr>
      <t>incluido provisión de los cables de cobre desnudo, ejecución de todas las conexiones, soportes, mano de obra, equipos, herramientas, dispositivos y demás materiales necesarios para la perfecta ejecución de los servicios, conforme especificación técnica 5001-20-15202.</t>
    </r>
  </si>
  <si>
    <r>
      <rPr>
        <b/>
        <sz val="10"/>
        <rFont val="Swis721 Lt BT"/>
        <family val="2"/>
      </rPr>
      <t>Provisión e instalación de tomadas</t>
    </r>
    <r>
      <rPr>
        <sz val="10"/>
        <rFont val="Swis721 Lt BT"/>
        <family val="2"/>
      </rPr>
      <t>,</t>
    </r>
    <r>
      <rPr>
        <b/>
        <sz val="10"/>
        <rFont val="Swis721 Lt BT"/>
        <family val="2"/>
      </rPr>
      <t xml:space="preserve"> padrón 2P+T, corriente nominal 20A</t>
    </r>
    <r>
      <rPr>
        <sz val="10"/>
        <rFont val="Swis721 Lt BT"/>
        <family val="2"/>
      </rPr>
      <t>, incluido provisión de las tomadas, conexiones, soportes y toda la mano de obra, equipos, herramientas, dispositivos y demás materiales necesarios para la perfecta ejecución de los servicios, conforme especificación técnica 5001-20-15202.</t>
    </r>
  </si>
  <si>
    <r>
      <rPr>
        <b/>
        <sz val="10"/>
        <rFont val="Swis721 Lt BT"/>
        <family val="2"/>
      </rPr>
      <t>Provisión e instalación de interruptor</t>
    </r>
    <r>
      <rPr>
        <sz val="10"/>
        <rFont val="Swis721 Lt BT"/>
        <family val="2"/>
      </rPr>
      <t>,</t>
    </r>
    <r>
      <rPr>
        <b/>
        <sz val="10"/>
        <rFont val="Swis721 Lt BT"/>
        <family val="2"/>
      </rPr>
      <t xml:space="preserve"> bipolar, corriente nominal 10A</t>
    </r>
    <r>
      <rPr>
        <sz val="10"/>
        <rFont val="Swis721 Lt BT"/>
        <family val="2"/>
      </rPr>
      <t>, incluido provisión de los interruptores, conexiones, soportes y toda la mano de obra, equipos, herramientas, dispositivos y demás materiales necesarios para la perfecta ejecución de los servicios, conforme especificación técnica 5001-20-15202.</t>
    </r>
  </si>
  <si>
    <r>
      <rPr>
        <b/>
        <sz val="10"/>
        <rFont val="Swis721 Lt BT"/>
        <family val="2"/>
      </rPr>
      <t>Provisión e instalación de luminaria LED</t>
    </r>
    <r>
      <rPr>
        <sz val="10"/>
        <rFont val="Swis721 Lt BT"/>
        <family val="2"/>
      </rPr>
      <t>,  incluido provisión de las luminarias, conexiones, soportes y toda la mano de obra, equipos, herramientas, dispositivos y demás materiales necesarios para la perfecta ejecución de los servicios, conforme especificación técnica 5001-20-15202.</t>
    </r>
  </si>
  <si>
    <r>
      <rPr>
        <b/>
        <sz val="10"/>
        <rFont val="Swis721 Lt BT"/>
        <family val="2"/>
      </rPr>
      <t>Provisión e instalación de artefacto telefónico</t>
    </r>
    <r>
      <rPr>
        <sz val="10"/>
        <rFont val="Swis721 Lt BT"/>
        <family val="2"/>
      </rPr>
      <t>, incluido provisión del artefacto, todas las conexiones y la provisión de todos los materiales citados en el ítem 8.5 de la especificación técnica 5001-20-15202.</t>
    </r>
  </si>
  <si>
    <r>
      <t xml:space="preserve">Fabricación de soportes metálicos para tuberías y conductos eléctricos, </t>
    </r>
    <r>
      <rPr>
        <sz val="10"/>
        <rFont val="Swis721 Lt BT"/>
        <family val="2"/>
      </rPr>
      <t>incluyendo la planificación de actividades (Verificación de los recursos necesarios), corte, doblado, taladrado y soldadura de perfiles metálicos utilizados en la fabricación de soportes, alineación y nivelación, taladrado para fijación y montaje, de acuerdo con los Planos y Especificaciones Técnicas. Los perfiles y chapas necesarios para la fabricación de los soportes serán proporcionados por el CONTRATISTA. obs: El CONTRATISTA deberá considerar el suministro de todos los materiales y herramientas desechables, según se define en la Especificación Técnica.</t>
    </r>
  </si>
  <si>
    <r>
      <rPr>
        <b/>
        <sz val="10"/>
        <rFont val="Swis721 Lt BT"/>
        <family val="2"/>
      </rPr>
      <t xml:space="preserve">Ejecución de la limpieza final de la obra, </t>
    </r>
    <r>
      <rPr>
        <sz val="10"/>
        <rFont val="Swis721 Lt BT"/>
        <family val="2"/>
      </rPr>
      <t>incluyendo el retiro de escombros, mano de obra, herramientas, equipos, dispositivos y demás materiales necesarios para la perfecta ejecución de los servicios.</t>
    </r>
  </si>
  <si>
    <r>
      <rPr>
        <b/>
        <sz val="10"/>
        <color theme="1"/>
        <rFont val="Swis721 Lt BT"/>
        <family val="2"/>
      </rPr>
      <t>Desmovilización del Contratista,</t>
    </r>
    <r>
      <rPr>
        <sz val="10"/>
        <color theme="1"/>
        <rFont val="Swis721 Lt BT"/>
        <family val="2"/>
      </rPr>
      <t xml:space="preserve"> incluyendo mano de obra, herramientas, equipos, dispositivos y demás materiales necesarios para la perfecta ejecución de los servicios, conforme descrito en el ítem 11 de la Esp. Técnica 5001-20-15502</t>
    </r>
  </si>
  <si>
    <r>
      <rPr>
        <b/>
        <sz val="10"/>
        <rFont val="Swis721 Lt BT"/>
        <family val="2"/>
      </rPr>
      <t>Oficial (Pedreio, Encanador)</t>
    </r>
    <r>
      <rPr>
        <sz val="10"/>
        <rFont val="Swis721 Lt BT"/>
        <family val="2"/>
      </rPr>
      <t>, trabalho em horário definido no item 3 da ET</t>
    </r>
  </si>
  <si>
    <r>
      <rPr>
        <b/>
        <sz val="10"/>
        <rFont val="Swis721 Lt BT"/>
        <family val="2"/>
      </rPr>
      <t>Oficial (Eletricista)</t>
    </r>
    <r>
      <rPr>
        <sz val="10"/>
        <rFont val="Swis721 Lt BT"/>
        <family val="2"/>
      </rPr>
      <t>, trabalho em horário definido no item 3 da ET</t>
    </r>
  </si>
  <si>
    <r>
      <rPr>
        <b/>
        <sz val="10"/>
        <rFont val="Swis721 Lt BT"/>
        <family val="2"/>
      </rPr>
      <t>Ajudante (Civil, Eletromecânica)</t>
    </r>
    <r>
      <rPr>
        <sz val="10"/>
        <rFont val="Swis721 Lt BT"/>
        <family val="2"/>
      </rPr>
      <t>, trabalho em horário definido no item 3 da ET</t>
    </r>
  </si>
  <si>
    <r>
      <rPr>
        <b/>
        <sz val="10"/>
        <rFont val="Swis721 Lt BT"/>
        <family val="2"/>
      </rPr>
      <t>Oficial (Pedreio, Encanador)</t>
    </r>
    <r>
      <rPr>
        <sz val="10"/>
        <rFont val="Swis721 Lt BT"/>
        <family val="2"/>
      </rPr>
      <t>, trabalho em sábados, domingos e feriados</t>
    </r>
  </si>
  <si>
    <r>
      <rPr>
        <b/>
        <sz val="10"/>
        <rFont val="Swis721 Lt BT"/>
        <family val="2"/>
      </rPr>
      <t>Oficial (Eletricista, Mecânico Montador)</t>
    </r>
    <r>
      <rPr>
        <sz val="10"/>
        <rFont val="Swis721 Lt BT"/>
        <family val="2"/>
      </rPr>
      <t>, trabalho em sábados, domingos e feriados</t>
    </r>
  </si>
  <si>
    <r>
      <rPr>
        <b/>
        <sz val="10"/>
        <rFont val="Swis721 Lt BT"/>
        <family val="2"/>
      </rPr>
      <t>Ajudante (Civil, Eletromecânica)</t>
    </r>
    <r>
      <rPr>
        <sz val="10"/>
        <rFont val="Swis721 Lt BT"/>
        <family val="2"/>
      </rPr>
      <t>, trabalho em sábados, domingos e feriados</t>
    </r>
  </si>
  <si>
    <r>
      <rPr>
        <b/>
        <sz val="10"/>
        <rFont val="Swis721 Lt BT"/>
        <family val="2"/>
      </rPr>
      <t>Gerador portátil de energia</t>
    </r>
    <r>
      <rPr>
        <sz val="10"/>
        <rFont val="Swis721 Lt BT"/>
        <family val="2"/>
      </rPr>
      <t>, capacidade operativa, de no mínimo 5kVA</t>
    </r>
  </si>
  <si>
    <r>
      <rPr>
        <b/>
        <sz val="10"/>
        <rFont val="Swis721 Lt BT"/>
        <family val="2"/>
      </rPr>
      <t xml:space="preserve">Caminhão munk </t>
    </r>
    <r>
      <rPr>
        <sz val="10"/>
        <rFont val="Swis721 Lt BT"/>
        <family val="2"/>
      </rPr>
      <t>com capacidade de, no mínimo, 3 toneladas</t>
    </r>
  </si>
  <si>
    <t xml:space="preserve">Ampliação do Sistema de Coleta e Tratamento de Efluentes da Área Industrial 
Ampliación del Sistema de Coleta y Tratamiento de Aguas Residuales en el Área Industrial
</t>
  </si>
  <si>
    <t>abril/24
abril/24</t>
  </si>
  <si>
    <t>PLANILHA DE PREÇOS
PLANILLA DE PRECIOS</t>
  </si>
  <si>
    <r>
      <rPr>
        <b/>
        <sz val="10"/>
        <color rgb="FF0000FF"/>
        <rFont val="Swis721 Lt BT"/>
        <family val="2"/>
      </rPr>
      <t>Fornecimento de Conjunto Motor-Bomba Submersível. 10CV - 7,5 kW, 50hz</t>
    </r>
    <r>
      <rPr>
        <sz val="10"/>
        <color rgb="FF0000FF"/>
        <rFont val="Swis721 Lt BT"/>
        <family val="2"/>
      </rPr>
      <t>, referência comercial GRUNDFOS SLV.80.80.75.EX.2.50B.C ou equivalente técnico incluindo embalagem, carga, transporte, descarga, testes e inspeções, conforme item 6.1 da Esp. Técnica 5001-20-15202.</t>
    </r>
  </si>
  <si>
    <r>
      <rPr>
        <b/>
        <sz val="10"/>
        <color rgb="FF0000FF"/>
        <rFont val="Swis721 Lt BT"/>
        <family val="2"/>
      </rPr>
      <t>Fornecimento de Conjunto Motor-Bomba Submersível. 7,5CV - 5,5 kW, 60hz</t>
    </r>
    <r>
      <rPr>
        <sz val="10"/>
        <color rgb="FF0000FF"/>
        <rFont val="Swis721 Lt BT"/>
        <family val="2"/>
      </rPr>
      <t>, referência comercial GRUNDFOS SL1.80.80.55.4.60F ou equivalente técnico, incluindo embalagem, carga, transporte, descarga, testes e inspeções, conforme item 6.1 da Esp. Técnica 5001-20-15202.</t>
    </r>
  </si>
  <si>
    <r>
      <rPr>
        <b/>
        <sz val="10"/>
        <color rgb="FF0000FF"/>
        <rFont val="Swis721 Lt BT"/>
        <family val="2"/>
      </rPr>
      <t>Provisión de Conjunto Motor-Bomba Sumergible. 7,5CV - 5,5kW, 60hz</t>
    </r>
    <r>
      <rPr>
        <sz val="10"/>
        <color rgb="FF0000FF"/>
        <rFont val="Swis721 Lt BT"/>
        <family val="2"/>
      </rPr>
      <t>, referencia comercial GRUNDFOS SL1.80.80.55.4.60F o equivalente técnico, incluido embalaje, carga, transporte, descarga, testes e inspecciones, conforme ítem 6.1 de la Esp. Técnica 5001-20-15202.</t>
    </r>
  </si>
  <si>
    <r>
      <rPr>
        <b/>
        <sz val="10"/>
        <rFont val="Swis721 Lt BT"/>
        <family val="2"/>
      </rPr>
      <t>Fornecimento de  Conjunto Motor-Bomba Helicoidal de Cavidade Progressiva, 7,5CV, 60hz</t>
    </r>
    <r>
      <rPr>
        <sz val="10"/>
        <rFont val="Swis721 Lt BT"/>
        <family val="2"/>
      </rPr>
      <t xml:space="preserve">, incluindo embalagem, carga, transporte, descarga, testes e inspeções, conforme item </t>
    </r>
    <r>
      <rPr>
        <b/>
        <sz val="10"/>
        <color rgb="FF0000FF"/>
        <rFont val="Swis721 Lt BT"/>
      </rPr>
      <t>6.1</t>
    </r>
    <r>
      <rPr>
        <sz val="10"/>
        <rFont val="Swis721 Lt BT"/>
        <family val="2"/>
      </rPr>
      <t xml:space="preserve"> da Esp. Técnica 5001-20-15202.</t>
    </r>
  </si>
  <si>
    <r>
      <rPr>
        <b/>
        <sz val="10"/>
        <rFont val="Swis721 Lt BT"/>
        <family val="2"/>
      </rPr>
      <t>Provisión de  Conjunto Motor-Bomba Helicoidal de Cavidad Progresiva, 7,5CV, 60hz,</t>
    </r>
    <r>
      <rPr>
        <sz val="10"/>
        <rFont val="Swis721 Lt BT"/>
        <family val="2"/>
      </rPr>
      <t xml:space="preserve"> incluido embalaje, carga, transporte, descarga, testes e inspecciones, conforme ítem </t>
    </r>
    <r>
      <rPr>
        <b/>
        <sz val="10"/>
        <color rgb="FF0000FF"/>
        <rFont val="Swis721 Lt BT"/>
      </rPr>
      <t>6.1</t>
    </r>
    <r>
      <rPr>
        <sz val="10"/>
        <rFont val="Swis721 Lt BT"/>
        <family val="2"/>
      </rPr>
      <t xml:space="preserve"> de la Esp. Técnica 5001-20-15202.</t>
    </r>
  </si>
  <si>
    <r>
      <rPr>
        <b/>
        <sz val="10"/>
        <color rgb="FF0000FF"/>
        <rFont val="Swis721 Lt BT"/>
        <family val="2"/>
      </rPr>
      <t>Provisión de Conjunto Motor-Bomba Submergible. 10CV - 7,5kW, 50hz</t>
    </r>
    <r>
      <rPr>
        <sz val="10"/>
        <color rgb="FF0000FF"/>
        <rFont val="Swis721 Lt BT"/>
        <family val="2"/>
      </rPr>
      <t>, referencia comercial GRUNDFOS SLV.80.80.75.EX.2.50B.C o equivalente técnico, incluido embalaje, carga, transporte, descarga, test e inspecciones, conforme ítem 6.1 de la Esp. Técnica 5001-20-15202.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</si>
</sst>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 * #,##0.00_ ;_ * \-#,##0.00_ ;_ * \-??_ ;_ @_ "/>
    <numFmt numFmtId="165" formatCode="&quot;R$ &quot;#,##0.00_);\(&quot;R$ &quot;#,##0.00\)"/>
    <numFmt numFmtId="166" formatCode="&quot;R$ &quot;#,##0_);\(&quot;R$ &quot;#,##0\)"/>
    <numFmt numFmtId="167" formatCode="_(* #,##0.00_);_(* \(#,##0.00\);_(* &quot;-&quot;??_);_(@_)"/>
    <numFmt numFmtId="168" formatCode="dd/mm/yy;@"/>
    <numFmt numFmtId="169" formatCode="_-[$$-409]* #,##0.00_ ;_-[$$-409]* \-#,##0.00\ ;_-[$$-409]* &quot;-&quot;??_ ;_-@_ "/>
  </numFmts>
  <fonts count="5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  <font>
      <sz val="11"/>
      <color rgb="FF000000"/>
      <name val="Calibri"/>
      <family val="2"/>
      <scheme val="minor"/>
    </font>
    <font>
      <sz val="10"/>
      <color indexed="8"/>
      <name val="MS Sans Serif"/>
      <family val="2"/>
    </font>
    <font>
      <sz val="10"/>
      <name val="Swis721 Lt BT"/>
      <family val="2"/>
    </font>
    <font>
      <b/>
      <sz val="10"/>
      <name val="Swis721 Lt BT"/>
      <family val="2"/>
    </font>
    <font>
      <sz val="10"/>
      <color theme="1"/>
      <name val="Swis721 Lt BT"/>
      <family val="2"/>
    </font>
    <font>
      <sz val="12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1"/>
      <color indexed="8"/>
      <name val="Calibri"/>
      <family val="2"/>
    </font>
    <font>
      <sz val="8"/>
      <name val="Calibri"/>
      <family val="2"/>
      <scheme val="minor"/>
    </font>
    <font>
      <sz val="11"/>
      <color theme="1"/>
      <name val="Swis721 Lt BT"/>
      <family val="2"/>
    </font>
    <font>
      <b/>
      <sz val="11"/>
      <color theme="1"/>
      <name val="Swis721 Lt BT"/>
      <family val="2"/>
    </font>
    <font>
      <b/>
      <sz val="12"/>
      <color rgb="FF000000"/>
      <name val="Swis721 Lt BT"/>
      <family val="2"/>
    </font>
    <font>
      <sz val="11"/>
      <color rgb="FF000000"/>
      <name val="Swis721 Lt BT"/>
      <family val="2"/>
    </font>
    <font>
      <b/>
      <sz val="11"/>
      <color rgb="FF000000"/>
      <name val="Swis721 Lt BT"/>
      <family val="2"/>
    </font>
    <font>
      <sz val="12"/>
      <color rgb="FF000000"/>
      <name val="Swis721 Lt BT"/>
      <family val="2"/>
    </font>
    <font>
      <b/>
      <sz val="11"/>
      <color indexed="8"/>
      <name val="Swis721 Lt BT"/>
      <family val="2"/>
    </font>
    <font>
      <sz val="11"/>
      <color indexed="8"/>
      <name val="Swis721 Lt BT"/>
      <family val="2"/>
    </font>
    <font>
      <i/>
      <sz val="11"/>
      <color indexed="8"/>
      <name val="Swis721 Lt BT"/>
      <family val="2"/>
    </font>
    <font>
      <sz val="11"/>
      <name val="Swis721 Lt BT"/>
      <family val="2"/>
    </font>
    <font>
      <b/>
      <sz val="11"/>
      <name val="Swis721 Lt BT"/>
      <family val="2"/>
    </font>
    <font>
      <sz val="10"/>
      <name val="Arial"/>
      <family val="2"/>
      <charset val="1"/>
    </font>
    <font>
      <sz val="18"/>
      <color theme="3"/>
      <name val="Cambria"/>
      <family val="2"/>
      <scheme val="major"/>
    </font>
    <font>
      <sz val="11"/>
      <color rgb="FF9C5700"/>
      <name val="Calibri"/>
      <family val="2"/>
      <scheme val="minor"/>
    </font>
    <font>
      <i/>
      <sz val="11"/>
      <color rgb="FF000000"/>
      <name val="Swis721 Lt BT"/>
      <family val="2"/>
    </font>
    <font>
      <b/>
      <sz val="12"/>
      <name val="Swis721 Lt BT"/>
      <family val="2"/>
    </font>
    <font>
      <sz val="12"/>
      <name val="Swis721 Lt BT"/>
      <family val="2"/>
    </font>
    <font>
      <sz val="10"/>
      <name val="Trebuchet MS"/>
      <family val="2"/>
    </font>
    <font>
      <sz val="10"/>
      <color theme="1"/>
      <name val="Trebuchet MS"/>
      <family val="2"/>
    </font>
    <font>
      <b/>
      <sz val="10"/>
      <color theme="1"/>
      <name val="Swis721 Lt BT"/>
      <family val="2"/>
    </font>
    <font>
      <sz val="10"/>
      <color rgb="FF0000FF"/>
      <name val="Swis721 Lt BT"/>
      <family val="2"/>
    </font>
    <font>
      <b/>
      <sz val="10"/>
      <color rgb="FF0000FF"/>
      <name val="Swis721 Lt BT"/>
      <family val="2"/>
    </font>
    <font>
      <b/>
      <sz val="10"/>
      <color rgb="FF0000FF"/>
      <name val="Swis721 Lt BT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auto="1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3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4" fontId="1" fillId="0" borderId="0" applyFont="0" applyFill="0" applyBorder="0" applyAlignment="0" applyProtection="0"/>
    <xf numFmtId="0" fontId="18" fillId="0" borderId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164" fontId="18" fillId="0" borderId="0"/>
    <xf numFmtId="164" fontId="18" fillId="0" borderId="0"/>
    <xf numFmtId="164" fontId="18" fillId="0" borderId="0"/>
    <xf numFmtId="164" fontId="18" fillId="0" borderId="0"/>
    <xf numFmtId="164" fontId="18" fillId="0" borderId="0"/>
    <xf numFmtId="164" fontId="18" fillId="0" borderId="0"/>
    <xf numFmtId="164" fontId="18" fillId="0" borderId="0"/>
    <xf numFmtId="164" fontId="18" fillId="0" borderId="0"/>
    <xf numFmtId="164" fontId="18" fillId="0" borderId="0"/>
    <xf numFmtId="164" fontId="18" fillId="0" borderId="0"/>
    <xf numFmtId="164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44" fontId="20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8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9" fillId="0" borderId="0"/>
    <xf numFmtId="0" fontId="1" fillId="8" borderId="8" applyNumberFormat="0" applyFont="0" applyAlignment="0" applyProtection="0"/>
    <xf numFmtId="9" fontId="1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1" fillId="0" borderId="0"/>
    <xf numFmtId="4" fontId="18" fillId="0" borderId="0" applyFont="0" applyFill="0" applyBorder="0" applyAlignment="0" applyProtection="0"/>
    <xf numFmtId="4" fontId="18" fillId="0" borderId="0" applyFont="0" applyFill="0" applyBorder="0" applyAlignment="0" applyProtection="0"/>
    <xf numFmtId="3" fontId="18" fillId="0" borderId="0" applyFont="0" applyFill="0" applyBorder="0" applyAlignment="0" applyProtection="0"/>
    <xf numFmtId="3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" fontId="18" fillId="0" borderId="0" applyFont="0" applyFill="0" applyBorder="0" applyAlignment="0" applyProtection="0"/>
    <xf numFmtId="2" fontId="18" fillId="0" borderId="0" applyFont="0" applyFill="0" applyBorder="0" applyAlignment="0" applyProtection="0"/>
    <xf numFmtId="2" fontId="25" fillId="0" borderId="0" applyProtection="0"/>
    <xf numFmtId="0" fontId="26" fillId="0" borderId="0" applyNumberFormat="0" applyFont="0" applyFill="0" applyAlignment="0" applyProtection="0"/>
    <xf numFmtId="0" fontId="27" fillId="0" borderId="0" applyNumberFormat="0" applyFont="0" applyFill="0" applyAlignment="0" applyProtection="0"/>
    <xf numFmtId="0" fontId="18" fillId="0" borderId="12">
      <alignment wrapText="1"/>
    </xf>
    <xf numFmtId="0" fontId="18" fillId="0" borderId="12">
      <alignment wrapText="1"/>
    </xf>
    <xf numFmtId="10" fontId="18" fillId="0" borderId="0" applyFont="0" applyFill="0" applyBorder="0" applyAlignment="0" applyProtection="0"/>
    <xf numFmtId="10" fontId="18" fillId="0" borderId="0" applyFont="0" applyFill="0" applyBorder="0" applyAlignment="0" applyProtection="0"/>
    <xf numFmtId="43" fontId="28" fillId="0" borderId="0" applyFont="0" applyFill="0" applyBorder="0" applyAlignment="0" applyProtection="0"/>
    <xf numFmtId="167" fontId="18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8" fillId="0" borderId="0"/>
    <xf numFmtId="0" fontId="41" fillId="0" borderId="0"/>
    <xf numFmtId="0" fontId="41" fillId="0" borderId="0"/>
    <xf numFmtId="0" fontId="42" fillId="0" borderId="0" applyNumberFormat="0" applyFill="0" applyBorder="0" applyAlignment="0" applyProtection="0"/>
    <xf numFmtId="0" fontId="43" fillId="4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44" fontId="1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9">
    <xf numFmtId="0" fontId="0" fillId="0" borderId="0" xfId="0"/>
    <xf numFmtId="0" fontId="31" fillId="0" borderId="16" xfId="0" applyFont="1" applyBorder="1" applyAlignment="1">
      <alignment vertical="center" wrapText="1"/>
    </xf>
    <xf numFmtId="0" fontId="24" fillId="0" borderId="0" xfId="0" applyFont="1"/>
    <xf numFmtId="168" fontId="39" fillId="0" borderId="17" xfId="0" applyNumberFormat="1" applyFont="1" applyBorder="1" applyAlignment="1">
      <alignment horizontal="center" vertical="center" wrapText="1"/>
    </xf>
    <xf numFmtId="0" fontId="35" fillId="0" borderId="0" xfId="0" applyFont="1"/>
    <xf numFmtId="0" fontId="31" fillId="0" borderId="38" xfId="0" applyFont="1" applyBorder="1" applyAlignment="1">
      <alignment vertical="center" wrapText="1"/>
    </xf>
    <xf numFmtId="0" fontId="34" fillId="34" borderId="18" xfId="0" applyFont="1" applyFill="1" applyBorder="1" applyAlignment="1">
      <alignment horizontal="center" vertical="center" wrapText="1"/>
    </xf>
    <xf numFmtId="0" fontId="34" fillId="34" borderId="20" xfId="0" applyFont="1" applyFill="1" applyBorder="1" applyAlignment="1">
      <alignment horizontal="center" vertical="center" wrapText="1"/>
    </xf>
    <xf numFmtId="0" fontId="33" fillId="0" borderId="0" xfId="0" applyFont="1"/>
    <xf numFmtId="0" fontId="34" fillId="34" borderId="23" xfId="0" applyFont="1" applyFill="1" applyBorder="1" applyAlignment="1">
      <alignment horizontal="center" vertical="center" wrapText="1"/>
    </xf>
    <xf numFmtId="10" fontId="33" fillId="34" borderId="31" xfId="116" applyNumberFormat="1" applyFont="1" applyFill="1" applyBorder="1" applyAlignment="1" applyProtection="1">
      <alignment horizontal="center" vertical="center" wrapText="1"/>
    </xf>
    <xf numFmtId="1" fontId="39" fillId="0" borderId="20" xfId="0" applyNumberFormat="1" applyFont="1" applyBorder="1" applyAlignment="1">
      <alignment horizontal="center" vertical="top" wrapText="1"/>
    </xf>
    <xf numFmtId="0" fontId="0" fillId="36" borderId="0" xfId="0" applyFill="1"/>
    <xf numFmtId="0" fontId="40" fillId="35" borderId="50" xfId="0" applyFont="1" applyFill="1" applyBorder="1" applyAlignment="1">
      <alignment horizontal="center" vertical="center" wrapText="1"/>
    </xf>
    <xf numFmtId="0" fontId="23" fillId="35" borderId="51" xfId="0" applyFont="1" applyFill="1" applyBorder="1" applyAlignment="1">
      <alignment horizontal="left" vertical="center" wrapText="1"/>
    </xf>
    <xf numFmtId="0" fontId="40" fillId="0" borderId="18" xfId="0" applyFont="1" applyBorder="1" applyAlignment="1">
      <alignment vertical="top" wrapText="1"/>
    </xf>
    <xf numFmtId="0" fontId="40" fillId="0" borderId="16" xfId="0" applyFont="1" applyBorder="1" applyAlignment="1">
      <alignment vertical="top" wrapText="1"/>
    </xf>
    <xf numFmtId="0" fontId="39" fillId="0" borderId="18" xfId="0" applyFont="1" applyBorder="1" applyAlignment="1">
      <alignment vertical="top" wrapText="1"/>
    </xf>
    <xf numFmtId="44" fontId="23" fillId="35" borderId="50" xfId="93" applyFont="1" applyFill="1" applyBorder="1" applyAlignment="1" applyProtection="1">
      <alignment vertical="center" wrapText="1"/>
      <protection hidden="1"/>
    </xf>
    <xf numFmtId="0" fontId="22" fillId="0" borderId="0" xfId="0" applyFont="1" applyAlignment="1" applyProtection="1">
      <alignment vertical="center"/>
      <protection hidden="1"/>
    </xf>
    <xf numFmtId="0" fontId="22" fillId="0" borderId="0" xfId="0" applyFont="1" applyAlignment="1" applyProtection="1">
      <alignment horizontal="center" vertical="center"/>
      <protection hidden="1"/>
    </xf>
    <xf numFmtId="0" fontId="40" fillId="33" borderId="58" xfId="0" applyFont="1" applyFill="1" applyBorder="1" applyAlignment="1" applyProtection="1">
      <alignment horizontal="center" vertical="center" wrapText="1"/>
      <protection hidden="1"/>
    </xf>
    <xf numFmtId="0" fontId="40" fillId="33" borderId="59" xfId="0" applyFont="1" applyFill="1" applyBorder="1" applyAlignment="1" applyProtection="1">
      <alignment horizontal="center" vertical="center" wrapText="1"/>
      <protection hidden="1"/>
    </xf>
    <xf numFmtId="169" fontId="23" fillId="35" borderId="52" xfId="93" applyNumberFormat="1" applyFont="1" applyFill="1" applyBorder="1" applyAlignment="1" applyProtection="1">
      <alignment vertical="center" wrapText="1"/>
      <protection hidden="1"/>
    </xf>
    <xf numFmtId="0" fontId="40" fillId="35" borderId="54" xfId="0" applyFont="1" applyFill="1" applyBorder="1" applyAlignment="1">
      <alignment horizontal="left" vertical="center" wrapText="1"/>
    </xf>
    <xf numFmtId="0" fontId="40" fillId="35" borderId="51" xfId="0" applyFont="1" applyFill="1" applyBorder="1" applyAlignment="1">
      <alignment horizontal="left" vertical="center" wrapText="1"/>
    </xf>
    <xf numFmtId="0" fontId="22" fillId="0" borderId="12" xfId="0" applyFont="1" applyBorder="1" applyAlignment="1">
      <alignment horizontal="left" vertical="center" wrapText="1"/>
    </xf>
    <xf numFmtId="10" fontId="33" fillId="34" borderId="31" xfId="116" applyNumberFormat="1" applyFont="1" applyFill="1" applyBorder="1" applyAlignment="1" applyProtection="1">
      <alignment horizontal="center" vertical="center" wrapText="1"/>
      <protection locked="0"/>
    </xf>
    <xf numFmtId="169" fontId="23" fillId="35" borderId="50" xfId="93" applyNumberFormat="1" applyFont="1" applyFill="1" applyBorder="1" applyAlignment="1" applyProtection="1">
      <alignment vertical="center" wrapText="1"/>
      <protection hidden="1"/>
    </xf>
    <xf numFmtId="0" fontId="22" fillId="0" borderId="24" xfId="0" applyFont="1" applyBorder="1" applyAlignment="1">
      <alignment horizontal="center" vertical="center" wrapText="1"/>
    </xf>
    <xf numFmtId="0" fontId="22" fillId="0" borderId="49" xfId="0" applyFont="1" applyBorder="1" applyAlignment="1">
      <alignment horizontal="left" vertical="center" wrapText="1"/>
    </xf>
    <xf numFmtId="0" fontId="22" fillId="0" borderId="57" xfId="0" applyFont="1" applyBorder="1" applyAlignment="1">
      <alignment horizontal="center" vertical="center" wrapText="1"/>
    </xf>
    <xf numFmtId="0" fontId="22" fillId="0" borderId="0" xfId="0" applyFont="1" applyAlignment="1" applyProtection="1">
      <alignment wrapText="1"/>
      <protection hidden="1"/>
    </xf>
    <xf numFmtId="43" fontId="22" fillId="0" borderId="0" xfId="136" applyFont="1" applyAlignment="1" applyProtection="1">
      <alignment horizontal="center" vertical="center"/>
      <protection hidden="1"/>
    </xf>
    <xf numFmtId="0" fontId="39" fillId="0" borderId="0" xfId="0" applyFont="1" applyProtection="1">
      <protection hidden="1"/>
    </xf>
    <xf numFmtId="0" fontId="46" fillId="0" borderId="0" xfId="0" applyFont="1" applyProtection="1">
      <protection hidden="1"/>
    </xf>
    <xf numFmtId="0" fontId="22" fillId="0" borderId="0" xfId="0" applyFont="1" applyProtection="1">
      <protection hidden="1"/>
    </xf>
    <xf numFmtId="0" fontId="47" fillId="0" borderId="24" xfId="0" applyFont="1" applyBorder="1" applyAlignment="1">
      <alignment horizontal="center" vertical="center" wrapText="1"/>
    </xf>
    <xf numFmtId="0" fontId="48" fillId="0" borderId="12" xfId="44" applyFont="1" applyBorder="1" applyAlignment="1">
      <alignment horizontal="center" vertical="center" wrapText="1"/>
    </xf>
    <xf numFmtId="4" fontId="22" fillId="35" borderId="55" xfId="136" applyNumberFormat="1" applyFont="1" applyFill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4" fontId="22" fillId="0" borderId="56" xfId="136" applyNumberFormat="1" applyFont="1" applyBorder="1" applyAlignment="1">
      <alignment horizontal="center" vertical="center" wrapText="1"/>
    </xf>
    <xf numFmtId="169" fontId="22" fillId="0" borderId="24" xfId="93" applyNumberFormat="1" applyFont="1" applyFill="1" applyBorder="1" applyAlignment="1" applyProtection="1">
      <alignment horizontal="center" vertical="center" wrapText="1"/>
      <protection hidden="1"/>
    </xf>
    <xf numFmtId="169" fontId="22" fillId="0" borderId="60" xfId="93" applyNumberFormat="1" applyFont="1" applyFill="1" applyBorder="1" applyAlignment="1" applyProtection="1">
      <alignment horizontal="right" vertical="center" wrapText="1"/>
    </xf>
    <xf numFmtId="169" fontId="22" fillId="0" borderId="24" xfId="93" applyNumberFormat="1" applyFont="1" applyFill="1" applyBorder="1" applyAlignment="1" applyProtection="1">
      <alignment horizontal="right" vertical="center" wrapText="1"/>
      <protection hidden="1"/>
    </xf>
    <xf numFmtId="4" fontId="22" fillId="35" borderId="52" xfId="136" applyNumberFormat="1" applyFont="1" applyFill="1" applyBorder="1" applyAlignment="1">
      <alignment horizontal="center" vertical="center" wrapText="1"/>
    </xf>
    <xf numFmtId="0" fontId="22" fillId="0" borderId="49" xfId="0" applyFont="1" applyBorder="1" applyAlignment="1">
      <alignment horizontal="center" vertical="center" wrapText="1"/>
    </xf>
    <xf numFmtId="4" fontId="22" fillId="0" borderId="53" xfId="136" applyNumberFormat="1" applyFont="1" applyFill="1" applyBorder="1" applyAlignment="1">
      <alignment horizontal="center" vertical="center" wrapText="1"/>
    </xf>
    <xf numFmtId="169" fontId="22" fillId="0" borderId="57" xfId="93" applyNumberFormat="1" applyFont="1" applyFill="1" applyBorder="1" applyAlignment="1" applyProtection="1">
      <alignment horizontal="center" vertical="center" wrapText="1"/>
      <protection hidden="1"/>
    </xf>
    <xf numFmtId="4" fontId="22" fillId="0" borderId="53" xfId="136" applyNumberFormat="1" applyFont="1" applyBorder="1" applyAlignment="1">
      <alignment horizontal="center" vertical="center" wrapText="1"/>
    </xf>
    <xf numFmtId="169" fontId="22" fillId="37" borderId="57" xfId="93" applyNumberFormat="1" applyFont="1" applyFill="1" applyBorder="1" applyAlignment="1" applyProtection="1">
      <alignment horizontal="center" vertical="center" wrapText="1"/>
      <protection hidden="1"/>
    </xf>
    <xf numFmtId="0" fontId="22" fillId="0" borderId="12" xfId="44" applyFont="1" applyBorder="1" applyAlignment="1">
      <alignment horizontal="left" vertical="center" wrapText="1"/>
    </xf>
    <xf numFmtId="0" fontId="22" fillId="0" borderId="53" xfId="44" applyFont="1" applyBorder="1" applyAlignment="1">
      <alignment horizontal="left" vertical="center" wrapText="1"/>
    </xf>
    <xf numFmtId="0" fontId="22" fillId="0" borderId="12" xfId="0" applyFont="1" applyBorder="1" applyAlignment="1">
      <alignment vertical="center" wrapText="1"/>
    </xf>
    <xf numFmtId="0" fontId="23" fillId="0" borderId="12" xfId="0" applyFont="1" applyBorder="1" applyAlignment="1">
      <alignment vertical="center" wrapText="1"/>
    </xf>
    <xf numFmtId="0" fontId="22" fillId="0" borderId="0" xfId="0" applyFont="1" applyAlignment="1">
      <alignment vertical="center" wrapText="1"/>
    </xf>
    <xf numFmtId="0" fontId="22" fillId="0" borderId="12" xfId="44" applyFont="1" applyBorder="1" applyAlignment="1">
      <alignment vertical="center" wrapText="1"/>
    </xf>
    <xf numFmtId="0" fontId="22" fillId="37" borderId="12" xfId="44" applyFont="1" applyFill="1" applyBorder="1" applyAlignment="1">
      <alignment vertical="center" wrapText="1"/>
    </xf>
    <xf numFmtId="0" fontId="23" fillId="0" borderId="12" xfId="44" applyFont="1" applyBorder="1" applyAlignment="1">
      <alignment vertical="center" wrapText="1"/>
    </xf>
    <xf numFmtId="0" fontId="24" fillId="0" borderId="12" xfId="44" applyFont="1" applyBorder="1" applyAlignment="1">
      <alignment horizontal="left" vertical="center" wrapText="1"/>
    </xf>
    <xf numFmtId="0" fontId="22" fillId="0" borderId="61" xfId="44" applyFont="1" applyBorder="1" applyAlignment="1">
      <alignment vertical="center" wrapText="1"/>
    </xf>
    <xf numFmtId="0" fontId="23" fillId="0" borderId="12" xfId="0" applyFont="1" applyBorder="1" applyAlignment="1">
      <alignment horizontal="left" vertical="center" wrapText="1"/>
    </xf>
    <xf numFmtId="0" fontId="49" fillId="0" borderId="12" xfId="44" applyFont="1" applyBorder="1" applyAlignment="1">
      <alignment horizontal="left" vertical="center" wrapText="1"/>
    </xf>
    <xf numFmtId="0" fontId="50" fillId="0" borderId="49" xfId="0" applyFont="1" applyBorder="1" applyAlignment="1">
      <alignment horizontal="left" vertical="center" wrapText="1"/>
    </xf>
    <xf numFmtId="0" fontId="50" fillId="0" borderId="12" xfId="44" applyFont="1" applyBorder="1" applyAlignment="1">
      <alignment vertical="center" wrapText="1"/>
    </xf>
    <xf numFmtId="169" fontId="40" fillId="33" borderId="35" xfId="93" applyNumberFormat="1" applyFont="1" applyFill="1" applyBorder="1" applyAlignment="1" applyProtection="1">
      <alignment horizontal="right" vertical="center" wrapText="1"/>
      <protection hidden="1"/>
    </xf>
    <xf numFmtId="169" fontId="40" fillId="33" borderId="37" xfId="93" applyNumberFormat="1" applyFont="1" applyFill="1" applyBorder="1" applyAlignment="1" applyProtection="1">
      <alignment horizontal="right" vertical="center" wrapText="1"/>
      <protection hidden="1"/>
    </xf>
    <xf numFmtId="0" fontId="39" fillId="0" borderId="26" xfId="0" applyFont="1" applyBorder="1" applyAlignment="1">
      <alignment horizontal="left" vertical="top" wrapText="1"/>
    </xf>
    <xf numFmtId="0" fontId="39" fillId="0" borderId="27" xfId="0" applyFont="1" applyBorder="1" applyAlignment="1">
      <alignment horizontal="left" vertical="top" wrapText="1"/>
    </xf>
    <xf numFmtId="0" fontId="39" fillId="0" borderId="33" xfId="0" applyFont="1" applyBorder="1" applyAlignment="1">
      <alignment horizontal="left" vertical="top" wrapText="1"/>
    </xf>
    <xf numFmtId="0" fontId="39" fillId="0" borderId="30" xfId="0" applyFont="1" applyBorder="1" applyAlignment="1">
      <alignment horizontal="left" vertical="top" wrapText="1"/>
    </xf>
    <xf numFmtId="0" fontId="39" fillId="0" borderId="13" xfId="0" applyFont="1" applyBorder="1" applyAlignment="1">
      <alignment horizontal="left" vertical="top" wrapText="1"/>
    </xf>
    <xf numFmtId="0" fontId="39" fillId="0" borderId="14" xfId="0" applyFont="1" applyBorder="1" applyAlignment="1">
      <alignment horizontal="left" vertical="top" wrapText="1"/>
    </xf>
    <xf numFmtId="0" fontId="40" fillId="33" borderId="34" xfId="44" applyFont="1" applyFill="1" applyBorder="1" applyAlignment="1" applyProtection="1">
      <alignment horizontal="right" vertical="center" wrapText="1"/>
      <protection hidden="1"/>
    </xf>
    <xf numFmtId="0" fontId="45" fillId="0" borderId="22" xfId="0" applyFont="1" applyBorder="1" applyAlignment="1">
      <alignment horizontal="right" vertical="center" wrapText="1"/>
    </xf>
    <xf numFmtId="0" fontId="45" fillId="0" borderId="15" xfId="0" applyFont="1" applyBorder="1" applyAlignment="1">
      <alignment horizontal="right" vertical="center" wrapText="1"/>
    </xf>
    <xf numFmtId="0" fontId="45" fillId="0" borderId="21" xfId="0" applyFont="1" applyBorder="1" applyAlignment="1">
      <alignment horizontal="right" vertical="center" wrapText="1"/>
    </xf>
    <xf numFmtId="0" fontId="45" fillId="0" borderId="39" xfId="0" applyFont="1" applyBorder="1" applyAlignment="1">
      <alignment horizontal="right" vertical="center" wrapText="1"/>
    </xf>
    <xf numFmtId="0" fontId="45" fillId="0" borderId="32" xfId="0" applyFont="1" applyBorder="1" applyAlignment="1">
      <alignment horizontal="right" vertical="center" wrapText="1"/>
    </xf>
    <xf numFmtId="0" fontId="45" fillId="0" borderId="40" xfId="0" applyFont="1" applyBorder="1" applyAlignment="1">
      <alignment horizontal="right" vertical="center" wrapText="1"/>
    </xf>
    <xf numFmtId="0" fontId="34" fillId="33" borderId="35" xfId="0" applyFont="1" applyFill="1" applyBorder="1" applyAlignment="1">
      <alignment horizontal="center" vertical="center" wrapText="1"/>
    </xf>
    <xf numFmtId="0" fontId="34" fillId="33" borderId="36" xfId="0" applyFont="1" applyFill="1" applyBorder="1" applyAlignment="1">
      <alignment horizontal="center" vertical="center" wrapText="1"/>
    </xf>
    <xf numFmtId="49" fontId="40" fillId="33" borderId="47" xfId="0" applyNumberFormat="1" applyFont="1" applyFill="1" applyBorder="1" applyAlignment="1" applyProtection="1">
      <alignment horizontal="center" vertical="center" wrapText="1"/>
      <protection hidden="1"/>
    </xf>
    <xf numFmtId="49" fontId="40" fillId="33" borderId="48" xfId="0" applyNumberFormat="1" applyFont="1" applyFill="1" applyBorder="1" applyAlignment="1" applyProtection="1">
      <alignment horizontal="center" vertical="center" wrapText="1"/>
      <protection hidden="1"/>
    </xf>
    <xf numFmtId="0" fontId="40" fillId="33" borderId="19" xfId="0" applyFont="1" applyFill="1" applyBorder="1" applyAlignment="1" applyProtection="1">
      <alignment horizontal="center" vertical="center" wrapText="1"/>
      <protection hidden="1"/>
    </xf>
    <xf numFmtId="0" fontId="40" fillId="33" borderId="11" xfId="0" applyFont="1" applyFill="1" applyBorder="1" applyAlignment="1" applyProtection="1">
      <alignment horizontal="center" vertical="center" wrapText="1"/>
      <protection hidden="1"/>
    </xf>
    <xf numFmtId="0" fontId="40" fillId="33" borderId="19" xfId="0" applyFont="1" applyFill="1" applyBorder="1" applyAlignment="1" applyProtection="1">
      <alignment horizontal="center" vertical="center"/>
      <protection hidden="1"/>
    </xf>
    <xf numFmtId="0" fontId="40" fillId="33" borderId="11" xfId="0" applyFont="1" applyFill="1" applyBorder="1" applyAlignment="1" applyProtection="1">
      <alignment horizontal="center" vertical="center"/>
      <protection hidden="1"/>
    </xf>
    <xf numFmtId="43" fontId="40" fillId="33" borderId="26" xfId="136" applyFont="1" applyFill="1" applyBorder="1" applyAlignment="1" applyProtection="1">
      <alignment horizontal="center" vertical="center" wrapText="1"/>
      <protection hidden="1"/>
    </xf>
    <xf numFmtId="43" fontId="40" fillId="33" borderId="30" xfId="136" applyFont="1" applyFill="1" applyBorder="1" applyAlignment="1" applyProtection="1">
      <alignment horizontal="center" vertical="center"/>
      <protection hidden="1"/>
    </xf>
    <xf numFmtId="0" fontId="40" fillId="33" borderId="18" xfId="0" applyFont="1" applyFill="1" applyBorder="1" applyAlignment="1" applyProtection="1">
      <alignment horizontal="center" vertical="center" wrapText="1"/>
      <protection hidden="1"/>
    </xf>
    <xf numFmtId="0" fontId="40" fillId="33" borderId="20" xfId="0" applyFont="1" applyFill="1" applyBorder="1" applyAlignment="1" applyProtection="1">
      <alignment horizontal="center" vertical="center" wrapText="1"/>
      <protection hidden="1"/>
    </xf>
    <xf numFmtId="0" fontId="37" fillId="34" borderId="29" xfId="0" applyFont="1" applyFill="1" applyBorder="1" applyAlignment="1">
      <alignment horizontal="left" vertical="center" wrapText="1"/>
    </xf>
    <xf numFmtId="0" fontId="33" fillId="34" borderId="46" xfId="0" applyFont="1" applyFill="1" applyBorder="1" applyAlignment="1">
      <alignment horizontal="left" vertical="center" wrapText="1"/>
    </xf>
    <xf numFmtId="0" fontId="33" fillId="34" borderId="29" xfId="0" applyFont="1" applyFill="1" applyBorder="1" applyAlignment="1">
      <alignment horizontal="left" vertical="center" wrapText="1"/>
    </xf>
    <xf numFmtId="0" fontId="34" fillId="34" borderId="43" xfId="0" applyFont="1" applyFill="1" applyBorder="1" applyAlignment="1">
      <alignment horizontal="left" vertical="center" wrapText="1"/>
    </xf>
    <xf numFmtId="0" fontId="34" fillId="34" borderId="44" xfId="0" applyFont="1" applyFill="1" applyBorder="1" applyAlignment="1">
      <alignment horizontal="left" vertical="center" wrapText="1"/>
    </xf>
    <xf numFmtId="0" fontId="34" fillId="34" borderId="42" xfId="0" applyFont="1" applyFill="1" applyBorder="1" applyAlignment="1">
      <alignment horizontal="left" vertical="center" wrapText="1"/>
    </xf>
    <xf numFmtId="0" fontId="34" fillId="34" borderId="39" xfId="0" applyFont="1" applyFill="1" applyBorder="1" applyAlignment="1">
      <alignment horizontal="left" vertical="center" wrapText="1"/>
    </xf>
    <xf numFmtId="0" fontId="34" fillId="34" borderId="32" xfId="0" applyFont="1" applyFill="1" applyBorder="1" applyAlignment="1">
      <alignment horizontal="left" vertical="center" wrapText="1"/>
    </xf>
    <xf numFmtId="0" fontId="34" fillId="34" borderId="45" xfId="0" applyFont="1" applyFill="1" applyBorder="1" applyAlignment="1">
      <alignment horizontal="left" vertical="center" wrapText="1"/>
    </xf>
    <xf numFmtId="10" fontId="34" fillId="34" borderId="31" xfId="116" applyNumberFormat="1" applyFont="1" applyFill="1" applyBorder="1" applyAlignment="1">
      <alignment horizontal="center" vertical="center" wrapText="1"/>
    </xf>
    <xf numFmtId="10" fontId="34" fillId="34" borderId="17" xfId="116" applyNumberFormat="1" applyFont="1" applyFill="1" applyBorder="1" applyAlignment="1">
      <alignment horizontal="center" vertical="center" wrapText="1"/>
    </xf>
    <xf numFmtId="0" fontId="34" fillId="34" borderId="26" xfId="0" applyFont="1" applyFill="1" applyBorder="1" applyAlignment="1">
      <alignment horizontal="center" vertical="center" wrapText="1"/>
    </xf>
    <xf numFmtId="0" fontId="34" fillId="34" borderId="28" xfId="0" applyFont="1" applyFill="1" applyBorder="1" applyAlignment="1">
      <alignment horizontal="center" vertical="center" wrapText="1"/>
    </xf>
    <xf numFmtId="0" fontId="34" fillId="0" borderId="22" xfId="0" applyFont="1" applyBorder="1" applyAlignment="1">
      <alignment horizontal="right" vertical="center" wrapText="1"/>
    </xf>
    <xf numFmtId="0" fontId="34" fillId="0" borderId="15" xfId="0" applyFont="1" applyBorder="1" applyAlignment="1">
      <alignment horizontal="right" vertical="center" wrapText="1"/>
    </xf>
    <xf numFmtId="0" fontId="34" fillId="0" borderId="21" xfId="0" applyFont="1" applyBorder="1" applyAlignment="1">
      <alignment horizontal="right" vertical="center" wrapText="1"/>
    </xf>
    <xf numFmtId="0" fontId="34" fillId="0" borderId="39" xfId="0" applyFont="1" applyBorder="1" applyAlignment="1">
      <alignment horizontal="right" vertical="center" wrapText="1"/>
    </xf>
    <xf numFmtId="0" fontId="34" fillId="0" borderId="32" xfId="0" applyFont="1" applyBorder="1" applyAlignment="1">
      <alignment horizontal="right" vertical="center" wrapText="1"/>
    </xf>
    <xf numFmtId="0" fontId="34" fillId="0" borderId="40" xfId="0" applyFont="1" applyBorder="1" applyAlignment="1">
      <alignment horizontal="right" vertical="center" wrapText="1"/>
    </xf>
    <xf numFmtId="0" fontId="32" fillId="33" borderId="35" xfId="0" applyFont="1" applyFill="1" applyBorder="1" applyAlignment="1">
      <alignment horizontal="center" vertical="center" wrapText="1"/>
    </xf>
    <xf numFmtId="0" fontId="32" fillId="33" borderId="36" xfId="0" applyFont="1" applyFill="1" applyBorder="1" applyAlignment="1">
      <alignment horizontal="center" vertical="center" wrapText="1"/>
    </xf>
    <xf numFmtId="0" fontId="32" fillId="33" borderId="37" xfId="0" applyFont="1" applyFill="1" applyBorder="1" applyAlignment="1">
      <alignment horizontal="center" vertical="center" wrapText="1"/>
    </xf>
    <xf numFmtId="0" fontId="30" fillId="0" borderId="41" xfId="0" applyFont="1" applyBorder="1" applyAlignment="1">
      <alignment horizontal="left" vertical="top" wrapText="1"/>
    </xf>
    <xf numFmtId="0" fontId="30" fillId="0" borderId="10" xfId="0" applyFont="1" applyBorder="1" applyAlignment="1">
      <alignment horizontal="left" vertical="top" wrapText="1"/>
    </xf>
    <xf numFmtId="0" fontId="30" fillId="0" borderId="25" xfId="0" applyFont="1" applyBorder="1" applyAlignment="1">
      <alignment horizontal="left" vertical="top" wrapText="1"/>
    </xf>
    <xf numFmtId="10" fontId="34" fillId="34" borderId="31" xfId="116" applyNumberFormat="1" applyFont="1" applyFill="1" applyBorder="1" applyAlignment="1" applyProtection="1">
      <alignment horizontal="center" vertical="center" wrapText="1"/>
    </xf>
    <xf numFmtId="10" fontId="34" fillId="34" borderId="17" xfId="116" applyNumberFormat="1" applyFont="1" applyFill="1" applyBorder="1" applyAlignment="1" applyProtection="1">
      <alignment horizontal="center" vertical="center" wrapText="1"/>
    </xf>
  </cellXfs>
  <cellStyles count="137">
    <cellStyle name="20% - Ênfase1" xfId="19" builtinId="30" customBuiltin="1"/>
    <cellStyle name="20% - Ênfase1 2" xfId="45" xr:uid="{00000000-0005-0000-0000-000001000000}"/>
    <cellStyle name="20% - Ênfase2" xfId="23" builtinId="34" customBuiltin="1"/>
    <cellStyle name="20% - Ênfase2 2" xfId="46" xr:uid="{00000000-0005-0000-0000-000003000000}"/>
    <cellStyle name="20% - Ênfase3" xfId="27" builtinId="38" customBuiltin="1"/>
    <cellStyle name="20% - Ênfase3 2" xfId="47" xr:uid="{00000000-0005-0000-0000-000005000000}"/>
    <cellStyle name="20% - Ênfase4" xfId="31" builtinId="42" customBuiltin="1"/>
    <cellStyle name="20% - Ênfase4 2" xfId="48" xr:uid="{00000000-0005-0000-0000-000007000000}"/>
    <cellStyle name="20% - Ênfase5" xfId="35" builtinId="46" customBuiltin="1"/>
    <cellStyle name="20% - Ênfase5 2" xfId="49" xr:uid="{00000000-0005-0000-0000-000009000000}"/>
    <cellStyle name="20% - Ênfase6" xfId="39" builtinId="50" customBuiltin="1"/>
    <cellStyle name="20% - Ênfase6 2" xfId="50" xr:uid="{00000000-0005-0000-0000-00000B000000}"/>
    <cellStyle name="40% - Ênfase1" xfId="20" builtinId="31" customBuiltin="1"/>
    <cellStyle name="40% - Ênfase1 2" xfId="51" xr:uid="{00000000-0005-0000-0000-00000D000000}"/>
    <cellStyle name="40% - Ênfase2" xfId="24" builtinId="35" customBuiltin="1"/>
    <cellStyle name="40% - Ênfase2 2" xfId="52" xr:uid="{00000000-0005-0000-0000-00000F000000}"/>
    <cellStyle name="40% - Ênfase3" xfId="28" builtinId="39" customBuiltin="1"/>
    <cellStyle name="40% - Ênfase3 2" xfId="53" xr:uid="{00000000-0005-0000-0000-000011000000}"/>
    <cellStyle name="40% - Ênfase4" xfId="32" builtinId="43" customBuiltin="1"/>
    <cellStyle name="40% - Ênfase4 2" xfId="54" xr:uid="{00000000-0005-0000-0000-000013000000}"/>
    <cellStyle name="40% - Ênfase5" xfId="36" builtinId="47" customBuiltin="1"/>
    <cellStyle name="40% - Ênfase5 2" xfId="55" xr:uid="{00000000-0005-0000-0000-000015000000}"/>
    <cellStyle name="40% - Ênfase6" xfId="40" builtinId="51" customBuiltin="1"/>
    <cellStyle name="40% - Ênfase6 2" xfId="56" xr:uid="{00000000-0005-0000-0000-000017000000}"/>
    <cellStyle name="60% - Ênfase1" xfId="21" builtinId="32" customBuiltin="1"/>
    <cellStyle name="60% - Ênfase1 2" xfId="122" xr:uid="{BCA34C35-560D-4D88-A129-1557DF9C254A}"/>
    <cellStyle name="60% - Ênfase2" xfId="25" builtinId="36" customBuiltin="1"/>
    <cellStyle name="60% - Ênfase2 2" xfId="123" xr:uid="{2F0B1503-BC17-4259-B155-51F8C2A2320A}"/>
    <cellStyle name="60% - Ênfase3" xfId="29" builtinId="40" customBuiltin="1"/>
    <cellStyle name="60% - Ênfase3 2" xfId="124" xr:uid="{02B45E22-A4D5-48CC-A1CF-D8CCE2E12B20}"/>
    <cellStyle name="60% - Ênfase4" xfId="33" builtinId="44" customBuiltin="1"/>
    <cellStyle name="60% - Ênfase4 2" xfId="125" xr:uid="{048CBA19-008C-4AD4-8D4B-C8023CBFD5D6}"/>
    <cellStyle name="60% - Ênfase5" xfId="37" builtinId="48" customBuiltin="1"/>
    <cellStyle name="60% - Ênfase5 2" xfId="126" xr:uid="{0A27C197-1BB2-46FD-AC9A-EF07BFCC1A38}"/>
    <cellStyle name="60% - Ênfase6" xfId="41" builtinId="52" customBuiltin="1"/>
    <cellStyle name="60% - Ênfase6 2" xfId="127" xr:uid="{94CC1DD0-BC24-439F-97D3-6E8D5E2EA44E}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Comma" xfId="95" xr:uid="{00000000-0005-0000-0000-000022000000}"/>
    <cellStyle name="Comma 2" xfId="96" xr:uid="{00000000-0005-0000-0000-000023000000}"/>
    <cellStyle name="Comma0" xfId="97" xr:uid="{00000000-0005-0000-0000-000024000000}"/>
    <cellStyle name="Comma0 2" xfId="98" xr:uid="{00000000-0005-0000-0000-000025000000}"/>
    <cellStyle name="Currency" xfId="99" xr:uid="{00000000-0005-0000-0000-000026000000}"/>
    <cellStyle name="Currency 2" xfId="100" xr:uid="{00000000-0005-0000-0000-000027000000}"/>
    <cellStyle name="Currency0" xfId="101" xr:uid="{00000000-0005-0000-0000-000028000000}"/>
    <cellStyle name="Currency0 2" xfId="102" xr:uid="{00000000-0005-0000-0000-000029000000}"/>
    <cellStyle name="Date" xfId="103" xr:uid="{00000000-0005-0000-0000-00002A000000}"/>
    <cellStyle name="Date 2" xfId="104" xr:uid="{00000000-0005-0000-0000-00002B000000}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Excel Built-in Comma" xfId="57" xr:uid="{00000000-0005-0000-0000-000033000000}"/>
    <cellStyle name="Excel Built-in Comma 10" xfId="58" xr:uid="{00000000-0005-0000-0000-000034000000}"/>
    <cellStyle name="Excel Built-in Comma 11" xfId="59" xr:uid="{00000000-0005-0000-0000-000035000000}"/>
    <cellStyle name="Excel Built-in Comma 2" xfId="60" xr:uid="{00000000-0005-0000-0000-000036000000}"/>
    <cellStyle name="Excel Built-in Comma 3" xfId="61" xr:uid="{00000000-0005-0000-0000-000037000000}"/>
    <cellStyle name="Excel Built-in Comma 4" xfId="62" xr:uid="{00000000-0005-0000-0000-000038000000}"/>
    <cellStyle name="Excel Built-in Comma 5" xfId="63" xr:uid="{00000000-0005-0000-0000-000039000000}"/>
    <cellStyle name="Excel Built-in Comma 6" xfId="64" xr:uid="{00000000-0005-0000-0000-00003A000000}"/>
    <cellStyle name="Excel Built-in Comma 7" xfId="65" xr:uid="{00000000-0005-0000-0000-00003B000000}"/>
    <cellStyle name="Excel Built-in Comma 8" xfId="66" xr:uid="{00000000-0005-0000-0000-00003C000000}"/>
    <cellStyle name="Excel Built-in Comma 9" xfId="67" xr:uid="{00000000-0005-0000-0000-00003D000000}"/>
    <cellStyle name="Excel Built-in Normal" xfId="68" xr:uid="{00000000-0005-0000-0000-00003E000000}"/>
    <cellStyle name="Excel Built-in Normal 10" xfId="69" xr:uid="{00000000-0005-0000-0000-00003F000000}"/>
    <cellStyle name="Excel Built-in Normal 11" xfId="70" xr:uid="{00000000-0005-0000-0000-000040000000}"/>
    <cellStyle name="Excel Built-in Normal 2" xfId="71" xr:uid="{00000000-0005-0000-0000-000041000000}"/>
    <cellStyle name="Excel Built-in Normal 3" xfId="72" xr:uid="{00000000-0005-0000-0000-000042000000}"/>
    <cellStyle name="Excel Built-in Normal 4" xfId="73" xr:uid="{00000000-0005-0000-0000-000043000000}"/>
    <cellStyle name="Excel Built-in Normal 5" xfId="74" xr:uid="{00000000-0005-0000-0000-000044000000}"/>
    <cellStyle name="Excel Built-in Normal 6" xfId="75" xr:uid="{00000000-0005-0000-0000-000045000000}"/>
    <cellStyle name="Excel Built-in Normal 7" xfId="76" xr:uid="{00000000-0005-0000-0000-000046000000}"/>
    <cellStyle name="Excel Built-in Normal 8" xfId="77" xr:uid="{00000000-0005-0000-0000-000047000000}"/>
    <cellStyle name="Excel Built-in Normal 9" xfId="78" xr:uid="{00000000-0005-0000-0000-000048000000}"/>
    <cellStyle name="Fixed" xfId="105" xr:uid="{00000000-0005-0000-0000-000049000000}"/>
    <cellStyle name="Fixed 2" xfId="106" xr:uid="{00000000-0005-0000-0000-00004A000000}"/>
    <cellStyle name="Fixo" xfId="107" xr:uid="{00000000-0005-0000-0000-00004B000000}"/>
    <cellStyle name="Heading 1" xfId="108" xr:uid="{00000000-0005-0000-0000-00004C000000}"/>
    <cellStyle name="Heading 2" xfId="109" xr:uid="{00000000-0005-0000-0000-00004D000000}"/>
    <cellStyle name="leda" xfId="110" xr:uid="{00000000-0005-0000-0000-00004F000000}"/>
    <cellStyle name="leda 2" xfId="111" xr:uid="{00000000-0005-0000-0000-000050000000}"/>
    <cellStyle name="Moeda" xfId="93" builtinId="4"/>
    <cellStyle name="Moeda 2" xfId="42" xr:uid="{00000000-0005-0000-0000-000052000000}"/>
    <cellStyle name="Moeda 2 2" xfId="128" xr:uid="{2E2DE086-088D-479E-A114-8F0C0808DA60}"/>
    <cellStyle name="Moeda 3" xfId="79" xr:uid="{00000000-0005-0000-0000-000053000000}"/>
    <cellStyle name="Moeda 3 2" xfId="129" xr:uid="{394EE651-426D-4110-8625-5F005F7E3E59}"/>
    <cellStyle name="Moeda 4" xfId="80" xr:uid="{00000000-0005-0000-0000-000054000000}"/>
    <cellStyle name="Moeda 4 2" xfId="130" xr:uid="{B06BEA03-B028-4744-868B-0544F5191F1E}"/>
    <cellStyle name="Moeda 5" xfId="133" xr:uid="{1DFB6937-D2E6-499F-876C-7432B1A0736E}"/>
    <cellStyle name="Neutro" xfId="8" builtinId="28" customBuiltin="1"/>
    <cellStyle name="Neutro 2" xfId="121" xr:uid="{6694BA9A-30B5-473C-8B71-DCB1388439E0}"/>
    <cellStyle name="Normal" xfId="0" builtinId="0"/>
    <cellStyle name="Normal 2" xfId="43" xr:uid="{00000000-0005-0000-0000-000057000000}"/>
    <cellStyle name="Normal 2 2" xfId="81" xr:uid="{00000000-0005-0000-0000-000058000000}"/>
    <cellStyle name="Normal 2 3" xfId="82" xr:uid="{00000000-0005-0000-0000-000059000000}"/>
    <cellStyle name="Normal 2 4" xfId="94" xr:uid="{00000000-0005-0000-0000-00005A000000}"/>
    <cellStyle name="Normal 3" xfId="44" xr:uid="{00000000-0005-0000-0000-00005B000000}"/>
    <cellStyle name="Normal 3 2" xfId="118" xr:uid="{40B4BA22-66CF-4932-BD10-71587CD35045}"/>
    <cellStyle name="Normal 3 6" xfId="117" xr:uid="{F4F005BC-BD0A-45D1-B554-476660B568FC}"/>
    <cellStyle name="Normal 4" xfId="83" xr:uid="{00000000-0005-0000-0000-00005C000000}"/>
    <cellStyle name="Normal 48 2" xfId="119" xr:uid="{73788295-7E4D-42C6-B52B-0B0D1C9BED5E}"/>
    <cellStyle name="Normal 5" xfId="84" xr:uid="{00000000-0005-0000-0000-00005D000000}"/>
    <cellStyle name="Normal 6" xfId="85" xr:uid="{00000000-0005-0000-0000-00005E000000}"/>
    <cellStyle name="Normal 7" xfId="86" xr:uid="{00000000-0005-0000-0000-00005F000000}"/>
    <cellStyle name="Nota" xfId="15" builtinId="10" customBuiltin="1"/>
    <cellStyle name="Nota 2" xfId="87" xr:uid="{00000000-0005-0000-0000-000062000000}"/>
    <cellStyle name="Percent" xfId="112" xr:uid="{00000000-0005-0000-0000-000063000000}"/>
    <cellStyle name="Percent 2" xfId="113" xr:uid="{00000000-0005-0000-0000-000064000000}"/>
    <cellStyle name="Porcentagem" xfId="116" builtinId="5"/>
    <cellStyle name="Porcentagem 2" xfId="88" xr:uid="{00000000-0005-0000-0000-000066000000}"/>
    <cellStyle name="Porcentagem 3" xfId="89" xr:uid="{00000000-0005-0000-0000-000067000000}"/>
    <cellStyle name="Porcentagem 4" xfId="90" xr:uid="{00000000-0005-0000-0000-000068000000}"/>
    <cellStyle name="Ruim" xfId="7" builtinId="27" customBuiltin="1"/>
    <cellStyle name="Saída" xfId="10" builtinId="21" customBuiltin="1"/>
    <cellStyle name="Separador de milhares 2" xfId="114" xr:uid="{00000000-0005-0000-0000-00006A000000}"/>
    <cellStyle name="Separador de milhares 2 2" xfId="134" xr:uid="{737A1C69-2E6C-418E-9CFC-8FD6A3A506CC}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ítulo 5" xfId="120" xr:uid="{C6CE7A79-56F4-475D-A05E-FECB59DF8FFE}"/>
    <cellStyle name="Total" xfId="17" builtinId="25" customBuiltin="1"/>
    <cellStyle name="Vírgula" xfId="136" builtinId="3"/>
    <cellStyle name="Vírgula 2" xfId="91" xr:uid="{00000000-0005-0000-0000-000075000000}"/>
    <cellStyle name="Vírgula 2 2" xfId="115" xr:uid="{00000000-0005-0000-0000-000076000000}"/>
    <cellStyle name="Vírgula 2 2 2" xfId="135" xr:uid="{9F1CE170-830E-4754-96D6-0E721F90D784}"/>
    <cellStyle name="Vírgula 2 3" xfId="131" xr:uid="{7D1CE17E-DB41-4547-901C-432389E41FD3}"/>
    <cellStyle name="Vírgula 3" xfId="92" xr:uid="{00000000-0005-0000-0000-000077000000}"/>
    <cellStyle name="Vírgula 3 2" xfId="132" xr:uid="{A27AEB83-55BF-4F56-A44F-F706166C43E9}"/>
  </cellStyles>
  <dxfs count="0"/>
  <tableStyles count="0" defaultTableStyle="TableStyleMedium2" defaultPivotStyle="PivotStyleLight16"/>
  <colors>
    <mruColors>
      <color rgb="FF0000FF"/>
      <color rgb="FFCCFFCC"/>
      <color rgb="FF8AB5FA"/>
      <color rgb="FF4388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image" Target="../media/image3.jpeg"/><Relationship Id="rId1" Type="http://schemas.openxmlformats.org/officeDocument/2006/relationships/image" Target="../media/image2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</xdr:colOff>
      <xdr:row>0</xdr:row>
      <xdr:rowOff>19050</xdr:rowOff>
    </xdr:from>
    <xdr:to>
      <xdr:col>7</xdr:col>
      <xdr:colOff>645074</xdr:colOff>
      <xdr:row>48</xdr:row>
      <xdr:rowOff>163050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125F2F9-9685-4169-85AC-CAE6A150EF56}"/>
            </a:ext>
          </a:extLst>
        </xdr:cNvPr>
        <xdr:cNvSpPr txBox="1">
          <a:spLocks noChangeArrowheads="1"/>
        </xdr:cNvSpPr>
      </xdr:nvSpPr>
      <xdr:spPr bwMode="auto">
        <a:xfrm>
          <a:off x="19049" y="19050"/>
          <a:ext cx="5760000" cy="9288000"/>
        </a:xfrm>
        <a:prstGeom prst="rect">
          <a:avLst/>
        </a:prstGeom>
        <a:solidFill>
          <a:srgbClr val="FFFFFF"/>
        </a:solidFill>
        <a:ln w="127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es-PY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PY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PY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PY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PY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PY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PY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PY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PY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PY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PY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PY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PY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PY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PY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PY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PY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PY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PY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PY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s-PY" sz="2000" b="1" i="0" u="none" strike="noStrike" baseline="0">
              <a:solidFill>
                <a:srgbClr val="000000"/>
              </a:solidFill>
              <a:latin typeface="Trebuchet MS"/>
            </a:rPr>
            <a:t>ANEXO III</a:t>
          </a:r>
        </a:p>
        <a:p>
          <a:pPr algn="ctr" rtl="0">
            <a:defRPr sz="1000"/>
          </a:pPr>
          <a:endParaRPr lang="es-PY" sz="1100" b="1" i="0" u="none" strike="noStrike" baseline="0">
            <a:solidFill>
              <a:srgbClr val="000000"/>
            </a:solidFill>
            <a:latin typeface="Trebuchet MS"/>
          </a:endParaRPr>
        </a:p>
        <a:p>
          <a:pPr algn="ctr" rtl="0">
            <a:defRPr sz="1000"/>
          </a:pPr>
          <a:endParaRPr lang="es-PY" sz="1200" b="1" i="0" u="none" strike="noStrike" baseline="0">
            <a:solidFill>
              <a:srgbClr val="000000"/>
            </a:solidFill>
            <a:latin typeface="Trebuchet MS"/>
          </a:endParaRPr>
        </a:p>
        <a:p>
          <a:pPr algn="ctr" rtl="0">
            <a:defRPr sz="1000"/>
          </a:pPr>
          <a:r>
            <a:rPr lang="es-PY" sz="1400" b="1" i="0" u="none" strike="noStrike" baseline="0">
              <a:solidFill>
                <a:srgbClr val="000000"/>
              </a:solidFill>
              <a:latin typeface="Trebuchet MS"/>
            </a:rPr>
            <a:t>PLANILHA DE PREÇOS</a:t>
          </a:r>
        </a:p>
        <a:p>
          <a:pPr algn="ctr" rtl="0">
            <a:defRPr sz="1000"/>
          </a:pPr>
          <a:r>
            <a:rPr lang="es-PY" sz="1400" b="1" i="0" u="none" strike="noStrike" baseline="0">
              <a:solidFill>
                <a:srgbClr val="000000"/>
              </a:solidFill>
              <a:latin typeface="Trebuchet MS"/>
            </a:rPr>
            <a:t>PLANILLA DE PRECIOS</a:t>
          </a:r>
        </a:p>
        <a:p>
          <a:pPr algn="l" rtl="0">
            <a:defRPr sz="1000"/>
          </a:pPr>
          <a:endParaRPr lang="es-PY" sz="1200" b="1" i="0" u="none" strike="noStrike" baseline="0">
            <a:solidFill>
              <a:srgbClr val="000000"/>
            </a:solidFill>
            <a:latin typeface="Trebuchet MS"/>
          </a:endParaRPr>
        </a:p>
        <a:p>
          <a:pPr algn="l" rtl="0">
            <a:defRPr sz="1000"/>
          </a:pPr>
          <a:endParaRPr lang="es-PY" sz="1200" b="1" i="0" u="none" strike="noStrike" baseline="0">
            <a:solidFill>
              <a:srgbClr val="000000"/>
            </a:solidFill>
            <a:latin typeface="Trebuchet MS"/>
          </a:endParaRPr>
        </a:p>
      </xdr:txBody>
    </xdr:sp>
    <xdr:clientData/>
  </xdr:twoCellAnchor>
  <xdr:twoCellAnchor>
    <xdr:from>
      <xdr:col>0</xdr:col>
      <xdr:colOff>19049</xdr:colOff>
      <xdr:row>0</xdr:row>
      <xdr:rowOff>19050</xdr:rowOff>
    </xdr:from>
    <xdr:to>
      <xdr:col>7</xdr:col>
      <xdr:colOff>645074</xdr:colOff>
      <xdr:row>48</xdr:row>
      <xdr:rowOff>163050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96FE0E0C-17EB-418F-9AD2-5E147F5CAB7A}"/>
            </a:ext>
          </a:extLst>
        </xdr:cNvPr>
        <xdr:cNvSpPr txBox="1">
          <a:spLocks noChangeArrowheads="1"/>
        </xdr:cNvSpPr>
      </xdr:nvSpPr>
      <xdr:spPr bwMode="auto">
        <a:xfrm>
          <a:off x="19049" y="19050"/>
          <a:ext cx="5760000" cy="9288000"/>
        </a:xfrm>
        <a:prstGeom prst="rect">
          <a:avLst/>
        </a:prstGeom>
        <a:solidFill>
          <a:srgbClr val="FFFFFF"/>
        </a:solidFill>
        <a:ln w="127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es-PY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PY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PY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PY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PY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PY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PY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PY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PY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PY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PY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PY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PY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PY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PY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PY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PY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PY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PY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PY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PY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PY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PY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s-PY" sz="2000" b="1" i="0" u="none" strike="noStrike" baseline="0">
              <a:solidFill>
                <a:srgbClr val="000000"/>
              </a:solidFill>
              <a:latin typeface="Trebuchet MS"/>
            </a:rPr>
            <a:t>ANEXO IV</a:t>
          </a:r>
        </a:p>
        <a:p>
          <a:pPr algn="ctr" rtl="0">
            <a:defRPr sz="1000"/>
          </a:pPr>
          <a:endParaRPr lang="es-PY" sz="1100" b="1" i="0" u="none" strike="noStrike" baseline="0">
            <a:solidFill>
              <a:srgbClr val="000000"/>
            </a:solidFill>
            <a:latin typeface="Trebuchet MS"/>
          </a:endParaRPr>
        </a:p>
        <a:p>
          <a:pPr algn="ctr" rtl="0">
            <a:defRPr sz="1000"/>
          </a:pPr>
          <a:r>
            <a:rPr lang="es-PY" sz="1400" b="1" i="0" u="none" strike="noStrike" baseline="0">
              <a:solidFill>
                <a:srgbClr val="000000"/>
              </a:solidFill>
              <a:latin typeface="Trebuchet MS"/>
            </a:rPr>
            <a:t>ORÇAMENTO ESTIMADO</a:t>
          </a:r>
        </a:p>
        <a:p>
          <a:pPr algn="ctr" rtl="0">
            <a:defRPr sz="1000"/>
          </a:pPr>
          <a:r>
            <a:rPr lang="es-PY" sz="1400" b="1" i="0" u="none" strike="noStrike" baseline="0">
              <a:solidFill>
                <a:srgbClr val="000000"/>
              </a:solidFill>
              <a:latin typeface="Trebuchet MS"/>
            </a:rPr>
            <a:t>PRESUPUESTO ESTIMADO</a:t>
          </a:r>
        </a:p>
        <a:p>
          <a:pPr algn="ctr" rtl="0">
            <a:defRPr sz="1000"/>
          </a:pPr>
          <a:endParaRPr lang="es-PY" sz="1400" b="1" i="0" u="none" strike="noStrike" baseline="0">
            <a:solidFill>
              <a:srgbClr val="000000"/>
            </a:solidFill>
            <a:latin typeface="Trebuchet MS"/>
          </a:endParaRPr>
        </a:p>
        <a:p>
          <a:pPr algn="ctr" rtl="0">
            <a:defRPr sz="1000"/>
          </a:pPr>
          <a:endParaRPr lang="es-PY" sz="1400" b="1" i="0" u="none" strike="noStrike" baseline="0">
            <a:solidFill>
              <a:srgbClr val="000000"/>
            </a:solidFill>
            <a:latin typeface="Trebuchet MS"/>
          </a:endParaRPr>
        </a:p>
        <a:p>
          <a:pPr algn="ctr" rtl="0">
            <a:defRPr sz="1000"/>
          </a:pPr>
          <a:r>
            <a:rPr lang="es-PY" sz="1800" b="1" i="0" u="none" strike="noStrike" baseline="0">
              <a:solidFill>
                <a:srgbClr val="0000FF"/>
              </a:solidFill>
              <a:latin typeface="Trebuchet MS"/>
            </a:rPr>
            <a:t>ADITAMENTO 1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103850</xdr:colOff>
      <xdr:row>0</xdr:row>
      <xdr:rowOff>120417</xdr:rowOff>
    </xdr:from>
    <xdr:to>
      <xdr:col>1</xdr:col>
      <xdr:colOff>1402241</xdr:colOff>
      <xdr:row>1</xdr:row>
      <xdr:rowOff>231913</xdr:rowOff>
    </xdr:to>
    <xdr:pic>
      <xdr:nvPicPr>
        <xdr:cNvPr id="3" name="Picture 1" descr="Logo_Itaipu_Horizontal">
          <a:extLst>
            <a:ext uri="{FF2B5EF4-FFF2-40B4-BE49-F238E27FC236}">
              <a16:creationId xmlns:a16="http://schemas.microsoft.com/office/drawing/2014/main" id="{31DFF987-D507-4BAE-B96E-2A987565D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50" y="120417"/>
          <a:ext cx="1811913" cy="4924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704850</xdr:colOff>
      <xdr:row>13</xdr:row>
      <xdr:rowOff>85725</xdr:rowOff>
    </xdr:from>
    <xdr:to>
      <xdr:col>2</xdr:col>
      <xdr:colOff>879475</xdr:colOff>
      <xdr:row>14</xdr:row>
      <xdr:rowOff>257175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F79B690D-A166-4F16-9F6F-C2AC38289314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789" b="17105"/>
        <a:stretch/>
      </xdr:blipFill>
      <xdr:spPr bwMode="auto">
        <a:xfrm>
          <a:off x="1143000" y="4752975"/>
          <a:ext cx="37528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45108</xdr:colOff>
      <xdr:row>0</xdr:row>
      <xdr:rowOff>81774</xdr:rowOff>
    </xdr:from>
    <xdr:to>
      <xdr:col>1</xdr:col>
      <xdr:colOff>384063</xdr:colOff>
      <xdr:row>1</xdr:row>
      <xdr:rowOff>178274</xdr:rowOff>
    </xdr:to>
    <xdr:pic>
      <xdr:nvPicPr>
        <xdr:cNvPr id="8" name="Picture 1" descr="Logo_Itaipu_Horizontal">
          <a:extLst>
            <a:ext uri="{FF2B5EF4-FFF2-40B4-BE49-F238E27FC236}">
              <a16:creationId xmlns:a16="http://schemas.microsoft.com/office/drawing/2014/main" id="{CBD629CE-5ED0-4287-9A59-F305A76C91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08" y="81774"/>
          <a:ext cx="968433" cy="3449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45108</xdr:colOff>
      <xdr:row>0</xdr:row>
      <xdr:rowOff>81774</xdr:rowOff>
    </xdr:from>
    <xdr:to>
      <xdr:col>5</xdr:col>
      <xdr:colOff>384063</xdr:colOff>
      <xdr:row>1</xdr:row>
      <xdr:rowOff>178274</xdr:rowOff>
    </xdr:to>
    <xdr:pic>
      <xdr:nvPicPr>
        <xdr:cNvPr id="2" name="Picture 1" descr="Logo_Itaipu_Horizontal">
          <a:extLst>
            <a:ext uri="{FF2B5EF4-FFF2-40B4-BE49-F238E27FC236}">
              <a16:creationId xmlns:a16="http://schemas.microsoft.com/office/drawing/2014/main" id="{77EECAAC-F218-4D10-A51F-ECDE10D00F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08" y="81774"/>
          <a:ext cx="967605" cy="34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447261</xdr:colOff>
      <xdr:row>13</xdr:row>
      <xdr:rowOff>140804</xdr:rowOff>
    </xdr:from>
    <xdr:to>
      <xdr:col>6</xdr:col>
      <xdr:colOff>822049</xdr:colOff>
      <xdr:row>14</xdr:row>
      <xdr:rowOff>264215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8E69345-53F2-4DD8-BA0B-5E5D03A5E3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88087" y="5002695"/>
          <a:ext cx="3952875" cy="438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SOP.DT-Planejamento\1%20-%20Licita&#231;&#245;es\2022\10068629%20-%20Miscel&#226;neas%20Met&#225;licas\Or&#231;amento%20Final-r1.xlsx" TargetMode="External"/><Relationship Id="rId1" Type="http://schemas.openxmlformats.org/officeDocument/2006/relationships/externalLinkPath" Target="file:///P:\SOP.DT-Planejamento\1%20-%20Licita&#231;&#245;es\2022\10068629%20-%20Miscel&#226;neas%20Met&#225;licas\Or&#231;amento%20Final-r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O"/>
      <sheetName val="RESUMEN"/>
      <sheetName val="Planilha1"/>
      <sheetName val="CAPA"/>
      <sheetName val="BDI-S-PT"/>
      <sheetName val="BDI-S-ES"/>
      <sheetName val="BDI-D-PT"/>
      <sheetName val="E.S-PT"/>
      <sheetName val="E.S-ES"/>
      <sheetName val="COT-ES"/>
      <sheetName val="OE-PT"/>
      <sheetName val="PP-PT"/>
      <sheetName val="BDI-D-ES"/>
      <sheetName val="OE-ES"/>
      <sheetName val="PP-ES"/>
      <sheetName val="BDI D P-PT"/>
      <sheetName val="BDI-D P-ES"/>
    </sheetNames>
    <sheetDataSet>
      <sheetData sheetId="0"/>
      <sheetData sheetId="1">
        <row r="5">
          <cell r="G5"/>
        </row>
        <row r="8">
          <cell r="G8"/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1D394-8E70-44EE-AA3A-49856DFEB441}">
  <dimension ref="A1"/>
  <sheetViews>
    <sheetView topLeftCell="A10" workbookViewId="0">
      <selection activeCell="K23" sqref="K23"/>
    </sheetView>
  </sheetViews>
  <sheetFormatPr defaultColWidth="10.28515625" defaultRowHeight="15"/>
  <cols>
    <col min="1" max="8" width="11" style="12" customWidth="1"/>
    <col min="9" max="16384" width="10.28515625" style="12"/>
  </cols>
  <sheetData/>
  <printOptions horizontalCentered="1"/>
  <pageMargins left="0.51181102362204722" right="0.51181102362204722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Planilha3">
    <tabColor rgb="FF00B050"/>
  </sheetPr>
  <dimension ref="A1:G100"/>
  <sheetViews>
    <sheetView tabSelected="1" view="pageBreakPreview" topLeftCell="A49" zoomScale="115" zoomScaleNormal="115" zoomScaleSheetLayoutView="115" workbookViewId="0">
      <selection activeCell="C51" sqref="C51"/>
    </sheetView>
  </sheetViews>
  <sheetFormatPr defaultColWidth="9.140625" defaultRowHeight="12.75"/>
  <cols>
    <col min="1" max="1" width="7.7109375" style="32" bestFit="1" customWidth="1"/>
    <col min="2" max="3" width="40.7109375" style="19" customWidth="1"/>
    <col min="4" max="4" width="9.85546875" style="20" bestFit="1" customWidth="1"/>
    <col min="5" max="5" width="9.7109375" style="33" bestFit="1" customWidth="1"/>
    <col min="6" max="6" width="14" style="20" bestFit="1" customWidth="1"/>
    <col min="7" max="7" width="13.28515625" style="20" bestFit="1" customWidth="1"/>
    <col min="8" max="16384" width="9.140625" style="36"/>
  </cols>
  <sheetData>
    <row r="1" spans="1:7" s="34" customFormat="1" ht="30" customHeight="1">
      <c r="A1" s="74" t="s">
        <v>121</v>
      </c>
      <c r="B1" s="75"/>
      <c r="C1" s="75"/>
      <c r="D1" s="75"/>
      <c r="E1" s="75"/>
      <c r="F1" s="75"/>
      <c r="G1" s="76"/>
    </row>
    <row r="2" spans="1:7" s="34" customFormat="1" ht="30" customHeight="1" thickBot="1">
      <c r="A2" s="77" t="s">
        <v>122</v>
      </c>
      <c r="B2" s="78"/>
      <c r="C2" s="78"/>
      <c r="D2" s="78"/>
      <c r="E2" s="78"/>
      <c r="F2" s="78"/>
      <c r="G2" s="79"/>
    </row>
    <row r="3" spans="1:7" s="35" customFormat="1" ht="30" customHeight="1" thickBot="1">
      <c r="A3" s="80" t="s">
        <v>328</v>
      </c>
      <c r="B3" s="81"/>
      <c r="C3" s="81"/>
      <c r="D3" s="81"/>
      <c r="E3" s="81"/>
      <c r="F3" s="81"/>
      <c r="G3" s="81"/>
    </row>
    <row r="4" spans="1:7" ht="30">
      <c r="A4" s="17" t="s">
        <v>25</v>
      </c>
      <c r="B4" s="67" t="s">
        <v>326</v>
      </c>
      <c r="C4" s="68"/>
      <c r="D4" s="68"/>
      <c r="E4" s="69"/>
      <c r="F4" s="15" t="s">
        <v>98</v>
      </c>
      <c r="G4" s="11">
        <v>0</v>
      </c>
    </row>
    <row r="5" spans="1:7" ht="30.75" thickBot="1">
      <c r="A5" s="16" t="s">
        <v>26</v>
      </c>
      <c r="B5" s="70" t="s">
        <v>97</v>
      </c>
      <c r="C5" s="71"/>
      <c r="D5" s="71"/>
      <c r="E5" s="72"/>
      <c r="F5" s="16" t="s">
        <v>99</v>
      </c>
      <c r="G5" s="3" t="s">
        <v>327</v>
      </c>
    </row>
    <row r="6" spans="1:7" ht="48" customHeight="1">
      <c r="A6" s="82" t="s">
        <v>102</v>
      </c>
      <c r="B6" s="84" t="s">
        <v>23</v>
      </c>
      <c r="C6" s="84" t="s">
        <v>95</v>
      </c>
      <c r="D6" s="86" t="s">
        <v>27</v>
      </c>
      <c r="E6" s="88" t="s">
        <v>96</v>
      </c>
      <c r="F6" s="90" t="s">
        <v>123</v>
      </c>
      <c r="G6" s="91"/>
    </row>
    <row r="7" spans="1:7" ht="30.75" thickBot="1">
      <c r="A7" s="83"/>
      <c r="B7" s="85"/>
      <c r="C7" s="85"/>
      <c r="D7" s="87"/>
      <c r="E7" s="89"/>
      <c r="F7" s="21" t="s">
        <v>101</v>
      </c>
      <c r="G7" s="22" t="s">
        <v>24</v>
      </c>
    </row>
    <row r="8" spans="1:7" s="19" customFormat="1" ht="30">
      <c r="A8" s="13">
        <v>1</v>
      </c>
      <c r="B8" s="24" t="s">
        <v>124</v>
      </c>
      <c r="C8" s="24" t="s">
        <v>231</v>
      </c>
      <c r="D8" s="14"/>
      <c r="E8" s="39"/>
      <c r="F8" s="18"/>
      <c r="G8" s="23"/>
    </row>
    <row r="9" spans="1:7" s="19" customFormat="1" ht="76.5">
      <c r="A9" s="29" t="s">
        <v>28</v>
      </c>
      <c r="B9" s="26" t="s">
        <v>126</v>
      </c>
      <c r="C9" s="61" t="s">
        <v>248</v>
      </c>
      <c r="D9" s="40" t="s">
        <v>129</v>
      </c>
      <c r="E9" s="41">
        <v>1</v>
      </c>
      <c r="F9" s="42"/>
      <c r="G9" s="43" t="str">
        <f t="shared" ref="G9:G25" si="0">IF(F9=0,"",TRUNC(ROUND(E9*F9,2),2))</f>
        <v/>
      </c>
    </row>
    <row r="10" spans="1:7" s="19" customFormat="1" ht="63.75">
      <c r="A10" s="29" t="s">
        <v>36</v>
      </c>
      <c r="B10" s="26" t="s">
        <v>127</v>
      </c>
      <c r="C10" s="61" t="s">
        <v>249</v>
      </c>
      <c r="D10" s="40" t="s">
        <v>129</v>
      </c>
      <c r="E10" s="41">
        <v>1</v>
      </c>
      <c r="F10" s="42"/>
      <c r="G10" s="43" t="str">
        <f t="shared" si="0"/>
        <v/>
      </c>
    </row>
    <row r="11" spans="1:7" s="19" customFormat="1" ht="64.5" thickBot="1">
      <c r="A11" s="29" t="s">
        <v>125</v>
      </c>
      <c r="B11" s="26" t="s">
        <v>128</v>
      </c>
      <c r="C11" s="26" t="s">
        <v>250</v>
      </c>
      <c r="D11" s="40" t="s">
        <v>129</v>
      </c>
      <c r="E11" s="41">
        <v>1</v>
      </c>
      <c r="F11" s="44"/>
      <c r="G11" s="43" t="str">
        <f t="shared" si="0"/>
        <v/>
      </c>
    </row>
    <row r="12" spans="1:7" s="19" customFormat="1" ht="15">
      <c r="A12" s="13">
        <v>2</v>
      </c>
      <c r="B12" s="25" t="s">
        <v>59</v>
      </c>
      <c r="C12" s="25" t="s">
        <v>100</v>
      </c>
      <c r="D12" s="14"/>
      <c r="E12" s="45"/>
      <c r="F12" s="28"/>
      <c r="G12" s="23"/>
    </row>
    <row r="13" spans="1:7" s="19" customFormat="1" ht="76.5">
      <c r="A13" s="31" t="s">
        <v>29</v>
      </c>
      <c r="B13" s="30" t="s">
        <v>130</v>
      </c>
      <c r="C13" s="59" t="s">
        <v>251</v>
      </c>
      <c r="D13" s="46" t="s">
        <v>129</v>
      </c>
      <c r="E13" s="47">
        <v>1</v>
      </c>
      <c r="F13" s="48"/>
      <c r="G13" s="43" t="str">
        <f t="shared" si="0"/>
        <v/>
      </c>
    </row>
    <row r="14" spans="1:7" s="19" customFormat="1" ht="76.5">
      <c r="A14" s="31" t="s">
        <v>64</v>
      </c>
      <c r="B14" s="30" t="s">
        <v>131</v>
      </c>
      <c r="C14" s="62" t="s">
        <v>252</v>
      </c>
      <c r="D14" s="46" t="s">
        <v>129</v>
      </c>
      <c r="E14" s="49">
        <v>1</v>
      </c>
      <c r="F14" s="48"/>
      <c r="G14" s="43" t="str">
        <f t="shared" si="0"/>
        <v/>
      </c>
    </row>
    <row r="15" spans="1:7" s="19" customFormat="1" ht="89.25">
      <c r="A15" s="31" t="s">
        <v>75</v>
      </c>
      <c r="B15" s="30" t="s">
        <v>132</v>
      </c>
      <c r="C15" s="51" t="s">
        <v>253</v>
      </c>
      <c r="D15" s="46" t="s">
        <v>143</v>
      </c>
      <c r="E15" s="49">
        <v>18</v>
      </c>
      <c r="F15" s="50"/>
      <c r="G15" s="43" t="str">
        <f t="shared" si="0"/>
        <v/>
      </c>
    </row>
    <row r="16" spans="1:7" s="19" customFormat="1" ht="89.25">
      <c r="A16" s="31" t="s">
        <v>76</v>
      </c>
      <c r="B16" s="30" t="s">
        <v>133</v>
      </c>
      <c r="C16" s="51" t="s">
        <v>254</v>
      </c>
      <c r="D16" s="46" t="s">
        <v>143</v>
      </c>
      <c r="E16" s="49">
        <v>9</v>
      </c>
      <c r="F16" s="50"/>
      <c r="G16" s="43" t="str">
        <f t="shared" si="0"/>
        <v/>
      </c>
    </row>
    <row r="17" spans="1:7" s="19" customFormat="1" ht="89.25">
      <c r="A17" s="31" t="s">
        <v>77</v>
      </c>
      <c r="B17" s="30" t="s">
        <v>134</v>
      </c>
      <c r="C17" s="51" t="s">
        <v>255</v>
      </c>
      <c r="D17" s="46" t="s">
        <v>143</v>
      </c>
      <c r="E17" s="49">
        <v>9</v>
      </c>
      <c r="F17" s="50"/>
      <c r="G17" s="43" t="str">
        <f t="shared" si="0"/>
        <v/>
      </c>
    </row>
    <row r="18" spans="1:7" s="19" customFormat="1" ht="102">
      <c r="A18" s="31" t="s">
        <v>78</v>
      </c>
      <c r="B18" s="30" t="s">
        <v>135</v>
      </c>
      <c r="C18" s="51" t="s">
        <v>256</v>
      </c>
      <c r="D18" s="46" t="s">
        <v>143</v>
      </c>
      <c r="E18" s="49">
        <v>25</v>
      </c>
      <c r="F18" s="48"/>
      <c r="G18" s="43" t="str">
        <f t="shared" si="0"/>
        <v/>
      </c>
    </row>
    <row r="19" spans="1:7" s="19" customFormat="1" ht="89.25">
      <c r="A19" s="31" t="s">
        <v>79</v>
      </c>
      <c r="B19" s="30" t="s">
        <v>136</v>
      </c>
      <c r="C19" s="51" t="s">
        <v>257</v>
      </c>
      <c r="D19" s="46" t="s">
        <v>67</v>
      </c>
      <c r="E19" s="49">
        <v>20</v>
      </c>
      <c r="F19" s="48"/>
      <c r="G19" s="43" t="str">
        <f t="shared" si="0"/>
        <v/>
      </c>
    </row>
    <row r="20" spans="1:7" s="19" customFormat="1" ht="89.25">
      <c r="A20" s="31" t="s">
        <v>80</v>
      </c>
      <c r="B20" s="30" t="s">
        <v>137</v>
      </c>
      <c r="C20" s="51" t="s">
        <v>258</v>
      </c>
      <c r="D20" s="46" t="s">
        <v>144</v>
      </c>
      <c r="E20" s="49">
        <v>24</v>
      </c>
      <c r="F20" s="48"/>
      <c r="G20" s="43" t="str">
        <f t="shared" si="0"/>
        <v/>
      </c>
    </row>
    <row r="21" spans="1:7" s="19" customFormat="1" ht="89.25">
      <c r="A21" s="31" t="s">
        <v>81</v>
      </c>
      <c r="B21" s="30" t="s">
        <v>138</v>
      </c>
      <c r="C21" s="51" t="s">
        <v>259</v>
      </c>
      <c r="D21" s="46" t="s">
        <v>144</v>
      </c>
      <c r="E21" s="49">
        <v>18</v>
      </c>
      <c r="F21" s="48"/>
      <c r="G21" s="43" t="str">
        <f t="shared" si="0"/>
        <v/>
      </c>
    </row>
    <row r="22" spans="1:7" s="19" customFormat="1" ht="89.25">
      <c r="A22" s="31" t="s">
        <v>82</v>
      </c>
      <c r="B22" s="30" t="s">
        <v>139</v>
      </c>
      <c r="C22" s="51" t="s">
        <v>260</v>
      </c>
      <c r="D22" s="46" t="s">
        <v>67</v>
      </c>
      <c r="E22" s="49">
        <v>40</v>
      </c>
      <c r="F22" s="48"/>
      <c r="G22" s="43" t="str">
        <f t="shared" si="0"/>
        <v/>
      </c>
    </row>
    <row r="23" spans="1:7" s="19" customFormat="1" ht="76.5">
      <c r="A23" s="31" t="s">
        <v>83</v>
      </c>
      <c r="B23" s="30" t="s">
        <v>140</v>
      </c>
      <c r="C23" s="51" t="s">
        <v>261</v>
      </c>
      <c r="D23" s="46" t="s">
        <v>67</v>
      </c>
      <c r="E23" s="49">
        <v>100</v>
      </c>
      <c r="F23" s="48"/>
      <c r="G23" s="43" t="str">
        <f t="shared" si="0"/>
        <v/>
      </c>
    </row>
    <row r="24" spans="1:7" s="19" customFormat="1" ht="89.25">
      <c r="A24" s="31" t="s">
        <v>89</v>
      </c>
      <c r="B24" s="30" t="s">
        <v>141</v>
      </c>
      <c r="C24" s="51" t="s">
        <v>262</v>
      </c>
      <c r="D24" s="46" t="s">
        <v>68</v>
      </c>
      <c r="E24" s="49">
        <v>130</v>
      </c>
      <c r="F24" s="48"/>
      <c r="G24" s="43" t="str">
        <f t="shared" si="0"/>
        <v/>
      </c>
    </row>
    <row r="25" spans="1:7" s="19" customFormat="1" ht="90" thickBot="1">
      <c r="A25" s="31" t="s">
        <v>94</v>
      </c>
      <c r="B25" s="30" t="s">
        <v>142</v>
      </c>
      <c r="C25" s="51" t="s">
        <v>263</v>
      </c>
      <c r="D25" s="46" t="s">
        <v>145</v>
      </c>
      <c r="E25" s="49">
        <v>1</v>
      </c>
      <c r="F25" s="48"/>
      <c r="G25" s="43" t="str">
        <f t="shared" si="0"/>
        <v/>
      </c>
    </row>
    <row r="26" spans="1:7" s="19" customFormat="1" ht="30">
      <c r="A26" s="13">
        <v>3</v>
      </c>
      <c r="B26" s="25" t="s">
        <v>146</v>
      </c>
      <c r="C26" s="25" t="s">
        <v>232</v>
      </c>
      <c r="D26" s="14"/>
      <c r="E26" s="45"/>
      <c r="F26" s="28"/>
      <c r="G26" s="23"/>
    </row>
    <row r="27" spans="1:7" s="19" customFormat="1" ht="102">
      <c r="A27" s="31" t="s">
        <v>30</v>
      </c>
      <c r="B27" s="30" t="s">
        <v>147</v>
      </c>
      <c r="C27" s="52" t="s">
        <v>264</v>
      </c>
      <c r="D27" s="46" t="s">
        <v>67</v>
      </c>
      <c r="E27" s="47">
        <v>750</v>
      </c>
      <c r="F27" s="48"/>
      <c r="G27" s="43" t="str">
        <f t="shared" ref="G27:G37" si="1">IF(F27=0,"",TRUNC(ROUND(E27*F27,2),2))</f>
        <v/>
      </c>
    </row>
    <row r="28" spans="1:7" s="19" customFormat="1" ht="102">
      <c r="A28" s="31" t="s">
        <v>37</v>
      </c>
      <c r="B28" s="30" t="s">
        <v>148</v>
      </c>
      <c r="C28" s="52" t="s">
        <v>265</v>
      </c>
      <c r="D28" s="46" t="s">
        <v>67</v>
      </c>
      <c r="E28" s="49">
        <v>175</v>
      </c>
      <c r="F28" s="48"/>
      <c r="G28" s="43" t="str">
        <f t="shared" si="1"/>
        <v/>
      </c>
    </row>
    <row r="29" spans="1:7" s="19" customFormat="1" ht="89.25">
      <c r="A29" s="31" t="s">
        <v>60</v>
      </c>
      <c r="B29" s="30" t="s">
        <v>149</v>
      </c>
      <c r="C29" s="52" t="s">
        <v>266</v>
      </c>
      <c r="D29" s="46" t="s">
        <v>67</v>
      </c>
      <c r="E29" s="49">
        <v>60</v>
      </c>
      <c r="F29" s="50"/>
      <c r="G29" s="43" t="str">
        <f t="shared" si="1"/>
        <v/>
      </c>
    </row>
    <row r="30" spans="1:7" s="19" customFormat="1" ht="114.75">
      <c r="A30" s="31" t="s">
        <v>38</v>
      </c>
      <c r="B30" s="30" t="s">
        <v>150</v>
      </c>
      <c r="C30" s="52" t="s">
        <v>267</v>
      </c>
      <c r="D30" s="46" t="s">
        <v>66</v>
      </c>
      <c r="E30" s="49">
        <v>7</v>
      </c>
      <c r="F30" s="50"/>
      <c r="G30" s="43" t="str">
        <f t="shared" si="1"/>
        <v/>
      </c>
    </row>
    <row r="31" spans="1:7" s="19" customFormat="1" ht="76.5">
      <c r="A31" s="31" t="s">
        <v>61</v>
      </c>
      <c r="B31" s="30" t="s">
        <v>151</v>
      </c>
      <c r="C31" s="52" t="s">
        <v>268</v>
      </c>
      <c r="D31" s="46" t="s">
        <v>66</v>
      </c>
      <c r="E31" s="49">
        <v>4</v>
      </c>
      <c r="F31" s="50"/>
      <c r="G31" s="43" t="str">
        <f t="shared" si="1"/>
        <v/>
      </c>
    </row>
    <row r="32" spans="1:7" s="19" customFormat="1" ht="102">
      <c r="A32" s="31" t="s">
        <v>62</v>
      </c>
      <c r="B32" s="30" t="s">
        <v>152</v>
      </c>
      <c r="C32" s="52" t="s">
        <v>269</v>
      </c>
      <c r="D32" s="46" t="s">
        <v>66</v>
      </c>
      <c r="E32" s="49">
        <v>1</v>
      </c>
      <c r="F32" s="48"/>
      <c r="G32" s="43" t="str">
        <f t="shared" si="1"/>
        <v/>
      </c>
    </row>
    <row r="33" spans="1:7" s="19" customFormat="1" ht="89.25">
      <c r="A33" s="31" t="s">
        <v>63</v>
      </c>
      <c r="B33" s="30" t="s">
        <v>153</v>
      </c>
      <c r="C33" s="52" t="s">
        <v>270</v>
      </c>
      <c r="D33" s="46" t="s">
        <v>67</v>
      </c>
      <c r="E33" s="49">
        <v>20</v>
      </c>
      <c r="F33" s="48"/>
      <c r="G33" s="43" t="str">
        <f t="shared" si="1"/>
        <v/>
      </c>
    </row>
    <row r="34" spans="1:7" s="19" customFormat="1" ht="102">
      <c r="A34" s="31" t="s">
        <v>90</v>
      </c>
      <c r="B34" s="30" t="s">
        <v>154</v>
      </c>
      <c r="C34" s="52" t="s">
        <v>271</v>
      </c>
      <c r="D34" s="46" t="s">
        <v>67</v>
      </c>
      <c r="E34" s="49">
        <v>60</v>
      </c>
      <c r="F34" s="48"/>
      <c r="G34" s="43" t="str">
        <f t="shared" si="1"/>
        <v/>
      </c>
    </row>
    <row r="35" spans="1:7" s="19" customFormat="1" ht="89.25">
      <c r="A35" s="31" t="s">
        <v>91</v>
      </c>
      <c r="B35" s="30" t="s">
        <v>155</v>
      </c>
      <c r="C35" s="52" t="s">
        <v>272</v>
      </c>
      <c r="D35" s="46" t="s">
        <v>69</v>
      </c>
      <c r="E35" s="49">
        <v>250</v>
      </c>
      <c r="F35" s="48"/>
      <c r="G35" s="43" t="str">
        <f t="shared" si="1"/>
        <v/>
      </c>
    </row>
    <row r="36" spans="1:7" s="19" customFormat="1" ht="102">
      <c r="A36" s="31" t="s">
        <v>92</v>
      </c>
      <c r="B36" s="30" t="s">
        <v>156</v>
      </c>
      <c r="C36" s="52" t="s">
        <v>273</v>
      </c>
      <c r="D36" s="46" t="s">
        <v>68</v>
      </c>
      <c r="E36" s="49">
        <v>100</v>
      </c>
      <c r="F36" s="48"/>
      <c r="G36" s="43" t="str">
        <f t="shared" si="1"/>
        <v/>
      </c>
    </row>
    <row r="37" spans="1:7" s="19" customFormat="1" ht="102.75" thickBot="1">
      <c r="A37" s="31" t="s">
        <v>93</v>
      </c>
      <c r="B37" s="30" t="s">
        <v>157</v>
      </c>
      <c r="C37" s="52" t="s">
        <v>274</v>
      </c>
      <c r="D37" s="46" t="s">
        <v>129</v>
      </c>
      <c r="E37" s="49">
        <v>3</v>
      </c>
      <c r="F37" s="48"/>
      <c r="G37" s="43" t="str">
        <f t="shared" si="1"/>
        <v/>
      </c>
    </row>
    <row r="38" spans="1:7" s="19" customFormat="1" ht="30">
      <c r="A38" s="13">
        <v>4</v>
      </c>
      <c r="B38" s="25" t="s">
        <v>158</v>
      </c>
      <c r="C38" s="25" t="s">
        <v>233</v>
      </c>
      <c r="D38" s="14"/>
      <c r="E38" s="45"/>
      <c r="F38" s="28"/>
      <c r="G38" s="23"/>
    </row>
    <row r="39" spans="1:7" s="19" customFormat="1" ht="89.25">
      <c r="A39" s="31" t="s">
        <v>31</v>
      </c>
      <c r="B39" s="30" t="s">
        <v>159</v>
      </c>
      <c r="C39" s="53" t="s">
        <v>275</v>
      </c>
      <c r="D39" s="46" t="s">
        <v>66</v>
      </c>
      <c r="E39" s="47">
        <v>30</v>
      </c>
      <c r="F39" s="48"/>
      <c r="G39" s="43" t="str">
        <f t="shared" ref="G39:G49" si="2">IF(F39=0,"",TRUNC(ROUND(E39*F39,2),2))</f>
        <v/>
      </c>
    </row>
    <row r="40" spans="1:7" s="19" customFormat="1" ht="76.5">
      <c r="A40" s="31" t="s">
        <v>41</v>
      </c>
      <c r="B40" s="30" t="s">
        <v>160</v>
      </c>
      <c r="C40" s="54" t="s">
        <v>276</v>
      </c>
      <c r="D40" s="46" t="s">
        <v>66</v>
      </c>
      <c r="E40" s="49">
        <v>10</v>
      </c>
      <c r="F40" s="48"/>
      <c r="G40" s="43" t="str">
        <f t="shared" si="2"/>
        <v/>
      </c>
    </row>
    <row r="41" spans="1:7" s="19" customFormat="1" ht="102">
      <c r="A41" s="31" t="s">
        <v>42</v>
      </c>
      <c r="B41" s="30" t="s">
        <v>161</v>
      </c>
      <c r="C41" s="53" t="s">
        <v>277</v>
      </c>
      <c r="D41" s="46" t="s">
        <v>66</v>
      </c>
      <c r="E41" s="49">
        <v>50</v>
      </c>
      <c r="F41" s="50"/>
      <c r="G41" s="43" t="str">
        <f t="shared" si="2"/>
        <v/>
      </c>
    </row>
    <row r="42" spans="1:7" s="19" customFormat="1" ht="76.5">
      <c r="A42" s="31" t="s">
        <v>43</v>
      </c>
      <c r="B42" s="30" t="s">
        <v>162</v>
      </c>
      <c r="C42" s="53" t="s">
        <v>278</v>
      </c>
      <c r="D42" s="46" t="s">
        <v>67</v>
      </c>
      <c r="E42" s="49">
        <v>50</v>
      </c>
      <c r="F42" s="50"/>
      <c r="G42" s="43" t="str">
        <f t="shared" si="2"/>
        <v/>
      </c>
    </row>
    <row r="43" spans="1:7" s="19" customFormat="1" ht="76.5">
      <c r="A43" s="31" t="s">
        <v>44</v>
      </c>
      <c r="B43" s="30" t="s">
        <v>163</v>
      </c>
      <c r="C43" s="53" t="s">
        <v>279</v>
      </c>
      <c r="D43" s="46" t="s">
        <v>67</v>
      </c>
      <c r="E43" s="49">
        <v>30</v>
      </c>
      <c r="F43" s="50"/>
      <c r="G43" s="43" t="str">
        <f t="shared" si="2"/>
        <v/>
      </c>
    </row>
    <row r="44" spans="1:7" s="19" customFormat="1" ht="89.25">
      <c r="A44" s="31" t="s">
        <v>57</v>
      </c>
      <c r="B44" s="30" t="s">
        <v>164</v>
      </c>
      <c r="C44" s="55" t="s">
        <v>280</v>
      </c>
      <c r="D44" s="46" t="s">
        <v>66</v>
      </c>
      <c r="E44" s="49">
        <v>90</v>
      </c>
      <c r="F44" s="48"/>
      <c r="G44" s="43" t="str">
        <f t="shared" si="2"/>
        <v/>
      </c>
    </row>
    <row r="45" spans="1:7" s="19" customFormat="1" ht="127.5">
      <c r="A45" s="31" t="s">
        <v>58</v>
      </c>
      <c r="B45" s="30" t="s">
        <v>165</v>
      </c>
      <c r="C45" s="53" t="s">
        <v>281</v>
      </c>
      <c r="D45" s="46" t="s">
        <v>68</v>
      </c>
      <c r="E45" s="49">
        <v>50</v>
      </c>
      <c r="F45" s="48"/>
      <c r="G45" s="43" t="str">
        <f t="shared" si="2"/>
        <v/>
      </c>
    </row>
    <row r="46" spans="1:7" s="19" customFormat="1" ht="114.75">
      <c r="A46" s="31" t="s">
        <v>105</v>
      </c>
      <c r="B46" s="30" t="s">
        <v>166</v>
      </c>
      <c r="C46" s="53" t="s">
        <v>282</v>
      </c>
      <c r="D46" s="46" t="s">
        <v>68</v>
      </c>
      <c r="E46" s="49">
        <v>100</v>
      </c>
      <c r="F46" s="48"/>
      <c r="G46" s="43" t="str">
        <f t="shared" si="2"/>
        <v/>
      </c>
    </row>
    <row r="47" spans="1:7" s="19" customFormat="1" ht="140.25">
      <c r="A47" s="31" t="s">
        <v>106</v>
      </c>
      <c r="B47" s="30" t="s">
        <v>167</v>
      </c>
      <c r="C47" s="52" t="s">
        <v>283</v>
      </c>
      <c r="D47" s="46" t="s">
        <v>170</v>
      </c>
      <c r="E47" s="49">
        <v>1</v>
      </c>
      <c r="F47" s="48"/>
      <c r="G47" s="43" t="str">
        <f t="shared" si="2"/>
        <v/>
      </c>
    </row>
    <row r="48" spans="1:7" s="19" customFormat="1" ht="76.5">
      <c r="A48" s="31" t="s">
        <v>107</v>
      </c>
      <c r="B48" s="30" t="s">
        <v>168</v>
      </c>
      <c r="C48" s="52" t="s">
        <v>284</v>
      </c>
      <c r="D48" s="46" t="s">
        <v>170</v>
      </c>
      <c r="E48" s="49">
        <v>1</v>
      </c>
      <c r="F48" s="48"/>
      <c r="G48" s="43" t="str">
        <f t="shared" si="2"/>
        <v/>
      </c>
    </row>
    <row r="49" spans="1:7" s="19" customFormat="1" ht="102.75" thickBot="1">
      <c r="A49" s="31" t="s">
        <v>108</v>
      </c>
      <c r="B49" s="30" t="s">
        <v>169</v>
      </c>
      <c r="C49" s="53" t="s">
        <v>285</v>
      </c>
      <c r="D49" s="46" t="s">
        <v>129</v>
      </c>
      <c r="E49" s="49">
        <v>1</v>
      </c>
      <c r="F49" s="48"/>
      <c r="G49" s="43" t="str">
        <f t="shared" si="2"/>
        <v/>
      </c>
    </row>
    <row r="50" spans="1:7" s="19" customFormat="1" ht="45">
      <c r="A50" s="13">
        <v>5</v>
      </c>
      <c r="B50" s="25" t="s">
        <v>171</v>
      </c>
      <c r="C50" s="25" t="s">
        <v>234</v>
      </c>
      <c r="D50" s="14"/>
      <c r="E50" s="45"/>
      <c r="F50" s="28"/>
      <c r="G50" s="23"/>
    </row>
    <row r="51" spans="1:7" s="19" customFormat="1" ht="102">
      <c r="A51" s="31" t="s">
        <v>32</v>
      </c>
      <c r="B51" s="63" t="s">
        <v>329</v>
      </c>
      <c r="C51" s="64" t="s">
        <v>334</v>
      </c>
      <c r="D51" s="46" t="s">
        <v>70</v>
      </c>
      <c r="E51" s="47">
        <v>2</v>
      </c>
      <c r="F51" s="48"/>
      <c r="G51" s="43" t="str">
        <f t="shared" ref="G51:G57" si="3">IF(F51=0,"",TRUNC(ROUND(E51*F51,2),2))</f>
        <v/>
      </c>
    </row>
    <row r="52" spans="1:7" s="19" customFormat="1" ht="89.25">
      <c r="A52" s="31" t="s">
        <v>33</v>
      </c>
      <c r="B52" s="63" t="s">
        <v>330</v>
      </c>
      <c r="C52" s="64" t="s">
        <v>331</v>
      </c>
      <c r="D52" s="46" t="s">
        <v>70</v>
      </c>
      <c r="E52" s="49">
        <v>2</v>
      </c>
      <c r="F52" s="48"/>
      <c r="G52" s="43" t="str">
        <f t="shared" si="3"/>
        <v/>
      </c>
    </row>
    <row r="53" spans="1:7" s="19" customFormat="1" ht="76.5">
      <c r="A53" s="31" t="s">
        <v>45</v>
      </c>
      <c r="B53" s="30" t="s">
        <v>332</v>
      </c>
      <c r="C53" s="56" t="s">
        <v>333</v>
      </c>
      <c r="D53" s="46" t="s">
        <v>70</v>
      </c>
      <c r="E53" s="49">
        <v>2</v>
      </c>
      <c r="F53" s="50"/>
      <c r="G53" s="43" t="str">
        <f t="shared" si="3"/>
        <v/>
      </c>
    </row>
    <row r="54" spans="1:7" s="19" customFormat="1" ht="63.75">
      <c r="A54" s="31" t="s">
        <v>46</v>
      </c>
      <c r="B54" s="30" t="s">
        <v>172</v>
      </c>
      <c r="C54" s="56" t="s">
        <v>286</v>
      </c>
      <c r="D54" s="46" t="s">
        <v>70</v>
      </c>
      <c r="E54" s="49">
        <v>1</v>
      </c>
      <c r="F54" s="50"/>
      <c r="G54" s="43" t="str">
        <f t="shared" si="3"/>
        <v/>
      </c>
    </row>
    <row r="55" spans="1:7" s="19" customFormat="1" ht="63.75">
      <c r="A55" s="31" t="s">
        <v>65</v>
      </c>
      <c r="B55" s="30" t="s">
        <v>173</v>
      </c>
      <c r="C55" s="56" t="s">
        <v>287</v>
      </c>
      <c r="D55" s="46" t="s">
        <v>70</v>
      </c>
      <c r="E55" s="49">
        <v>1</v>
      </c>
      <c r="F55" s="50"/>
      <c r="G55" s="43" t="str">
        <f t="shared" si="3"/>
        <v/>
      </c>
    </row>
    <row r="56" spans="1:7" s="19" customFormat="1" ht="63.75">
      <c r="A56" s="31" t="s">
        <v>84</v>
      </c>
      <c r="B56" s="30" t="s">
        <v>174</v>
      </c>
      <c r="C56" s="56" t="s">
        <v>288</v>
      </c>
      <c r="D56" s="46" t="s">
        <v>70</v>
      </c>
      <c r="E56" s="49">
        <v>1</v>
      </c>
      <c r="F56" s="48"/>
      <c r="G56" s="43" t="str">
        <f t="shared" si="3"/>
        <v/>
      </c>
    </row>
    <row r="57" spans="1:7" s="19" customFormat="1" ht="64.5" thickBot="1">
      <c r="A57" s="31" t="s">
        <v>85</v>
      </c>
      <c r="B57" s="30" t="s">
        <v>175</v>
      </c>
      <c r="C57" s="57" t="s">
        <v>289</v>
      </c>
      <c r="D57" s="46" t="s">
        <v>70</v>
      </c>
      <c r="E57" s="49">
        <v>1</v>
      </c>
      <c r="F57" s="48"/>
      <c r="G57" s="43" t="str">
        <f t="shared" si="3"/>
        <v/>
      </c>
    </row>
    <row r="58" spans="1:7" s="19" customFormat="1" ht="45">
      <c r="A58" s="13">
        <v>6</v>
      </c>
      <c r="B58" s="25" t="s">
        <v>195</v>
      </c>
      <c r="C58" s="25" t="s">
        <v>235</v>
      </c>
      <c r="D58" s="14"/>
      <c r="E58" s="45"/>
      <c r="F58" s="28"/>
      <c r="G58" s="23"/>
    </row>
    <row r="59" spans="1:7" s="19" customFormat="1" ht="89.25">
      <c r="A59" s="31" t="s">
        <v>34</v>
      </c>
      <c r="B59" s="56" t="s">
        <v>199</v>
      </c>
      <c r="C59" s="56" t="s">
        <v>290</v>
      </c>
      <c r="D59" s="46" t="s">
        <v>70</v>
      </c>
      <c r="E59" s="47">
        <v>2</v>
      </c>
      <c r="F59" s="48"/>
      <c r="G59" s="43" t="str">
        <f t="shared" ref="G59:G61" si="4">IF(F59=0,"",TRUNC(ROUND(E59*F59,2),2))</f>
        <v/>
      </c>
    </row>
    <row r="60" spans="1:7" s="19" customFormat="1" ht="102">
      <c r="A60" s="31" t="s">
        <v>35</v>
      </c>
      <c r="B60" s="56" t="s">
        <v>200</v>
      </c>
      <c r="C60" s="56" t="s">
        <v>291</v>
      </c>
      <c r="D60" s="46" t="s">
        <v>70</v>
      </c>
      <c r="E60" s="49">
        <v>1</v>
      </c>
      <c r="F60" s="48"/>
      <c r="G60" s="43" t="str">
        <f t="shared" si="4"/>
        <v/>
      </c>
    </row>
    <row r="61" spans="1:7" s="19" customFormat="1" ht="89.25">
      <c r="A61" s="31" t="s">
        <v>47</v>
      </c>
      <c r="B61" s="56" t="s">
        <v>201</v>
      </c>
      <c r="C61" s="56" t="s">
        <v>292</v>
      </c>
      <c r="D61" s="46" t="s">
        <v>70</v>
      </c>
      <c r="E61" s="49">
        <v>3</v>
      </c>
      <c r="F61" s="50"/>
      <c r="G61" s="43" t="str">
        <f t="shared" si="4"/>
        <v/>
      </c>
    </row>
    <row r="62" spans="1:7" s="19" customFormat="1" ht="89.25">
      <c r="A62" s="31" t="s">
        <v>71</v>
      </c>
      <c r="B62" s="57" t="s">
        <v>202</v>
      </c>
      <c r="C62" s="57" t="s">
        <v>293</v>
      </c>
      <c r="D62" s="46" t="s">
        <v>70</v>
      </c>
      <c r="E62" s="47">
        <v>1</v>
      </c>
      <c r="F62" s="48"/>
      <c r="G62" s="43" t="str">
        <f t="shared" ref="G62:G67" si="5">IF(F62=0,"",TRUNC(ROUND(E62*F62,2),2))</f>
        <v/>
      </c>
    </row>
    <row r="63" spans="1:7" s="19" customFormat="1" ht="114.75">
      <c r="A63" s="31" t="s">
        <v>72</v>
      </c>
      <c r="B63" s="56" t="s">
        <v>203</v>
      </c>
      <c r="C63" s="56" t="s">
        <v>294</v>
      </c>
      <c r="D63" s="46" t="s">
        <v>68</v>
      </c>
      <c r="E63" s="49">
        <v>200</v>
      </c>
      <c r="F63" s="48"/>
      <c r="G63" s="43" t="str">
        <f t="shared" si="5"/>
        <v/>
      </c>
    </row>
    <row r="64" spans="1:7" s="19" customFormat="1" ht="114.75">
      <c r="A64" s="31" t="s">
        <v>86</v>
      </c>
      <c r="B64" s="56" t="s">
        <v>204</v>
      </c>
      <c r="C64" s="56" t="s">
        <v>295</v>
      </c>
      <c r="D64" s="46" t="s">
        <v>68</v>
      </c>
      <c r="E64" s="49">
        <v>200</v>
      </c>
      <c r="F64" s="50"/>
      <c r="G64" s="43" t="str">
        <f t="shared" si="5"/>
        <v/>
      </c>
    </row>
    <row r="65" spans="1:7" s="19" customFormat="1" ht="114.75">
      <c r="A65" s="31" t="s">
        <v>87</v>
      </c>
      <c r="B65" s="56" t="s">
        <v>205</v>
      </c>
      <c r="C65" s="56" t="s">
        <v>296</v>
      </c>
      <c r="D65" s="46" t="s">
        <v>68</v>
      </c>
      <c r="E65" s="47">
        <v>200</v>
      </c>
      <c r="F65" s="48"/>
      <c r="G65" s="43" t="str">
        <f t="shared" si="5"/>
        <v/>
      </c>
    </row>
    <row r="66" spans="1:7" s="19" customFormat="1" ht="114.75">
      <c r="A66" s="31" t="s">
        <v>88</v>
      </c>
      <c r="B66" s="56" t="s">
        <v>206</v>
      </c>
      <c r="C66" s="56" t="s">
        <v>297</v>
      </c>
      <c r="D66" s="46" t="s">
        <v>68</v>
      </c>
      <c r="E66" s="49">
        <v>1000</v>
      </c>
      <c r="F66" s="48"/>
      <c r="G66" s="43" t="str">
        <f t="shared" si="5"/>
        <v/>
      </c>
    </row>
    <row r="67" spans="1:7" s="19" customFormat="1" ht="114.75">
      <c r="A67" s="31" t="s">
        <v>176</v>
      </c>
      <c r="B67" s="56" t="s">
        <v>207</v>
      </c>
      <c r="C67" s="56" t="s">
        <v>298</v>
      </c>
      <c r="D67" s="46" t="s">
        <v>68</v>
      </c>
      <c r="E67" s="49">
        <v>200</v>
      </c>
      <c r="F67" s="50"/>
      <c r="G67" s="43" t="str">
        <f t="shared" si="5"/>
        <v/>
      </c>
    </row>
    <row r="68" spans="1:7" s="19" customFormat="1" ht="114.75">
      <c r="A68" s="31" t="s">
        <v>177</v>
      </c>
      <c r="B68" s="56" t="s">
        <v>208</v>
      </c>
      <c r="C68" s="56" t="s">
        <v>299</v>
      </c>
      <c r="D68" s="46" t="s">
        <v>68</v>
      </c>
      <c r="E68" s="47">
        <v>300</v>
      </c>
      <c r="F68" s="48"/>
      <c r="G68" s="43" t="str">
        <f t="shared" ref="G68:G73" si="6">IF(F68=0,"",TRUNC(ROUND(E68*F68,2),2))</f>
        <v/>
      </c>
    </row>
    <row r="69" spans="1:7" s="19" customFormat="1" ht="114.75">
      <c r="A69" s="31" t="s">
        <v>178</v>
      </c>
      <c r="B69" s="56" t="s">
        <v>209</v>
      </c>
      <c r="C69" s="56" t="s">
        <v>300</v>
      </c>
      <c r="D69" s="46" t="s">
        <v>68</v>
      </c>
      <c r="E69" s="49">
        <v>100</v>
      </c>
      <c r="F69" s="48"/>
      <c r="G69" s="43" t="str">
        <f t="shared" si="6"/>
        <v/>
      </c>
    </row>
    <row r="70" spans="1:7" s="19" customFormat="1" ht="114.75">
      <c r="A70" s="31" t="s">
        <v>179</v>
      </c>
      <c r="B70" s="56" t="s">
        <v>210</v>
      </c>
      <c r="C70" s="56" t="s">
        <v>301</v>
      </c>
      <c r="D70" s="46" t="s">
        <v>68</v>
      </c>
      <c r="E70" s="49">
        <v>100</v>
      </c>
      <c r="F70" s="50"/>
      <c r="G70" s="43" t="str">
        <f t="shared" si="6"/>
        <v/>
      </c>
    </row>
    <row r="71" spans="1:7" s="19" customFormat="1" ht="114.75">
      <c r="A71" s="31" t="s">
        <v>180</v>
      </c>
      <c r="B71" s="56" t="s">
        <v>211</v>
      </c>
      <c r="C71" s="56" t="s">
        <v>302</v>
      </c>
      <c r="D71" s="46" t="s">
        <v>68</v>
      </c>
      <c r="E71" s="47">
        <v>100</v>
      </c>
      <c r="F71" s="48"/>
      <c r="G71" s="43" t="str">
        <f t="shared" si="6"/>
        <v/>
      </c>
    </row>
    <row r="72" spans="1:7" s="19" customFormat="1" ht="127.5">
      <c r="A72" s="31" t="s">
        <v>181</v>
      </c>
      <c r="B72" s="56" t="s">
        <v>212</v>
      </c>
      <c r="C72" s="56" t="s">
        <v>229</v>
      </c>
      <c r="D72" s="46" t="s">
        <v>68</v>
      </c>
      <c r="E72" s="49">
        <v>2000</v>
      </c>
      <c r="F72" s="48"/>
      <c r="G72" s="43" t="str">
        <f t="shared" si="6"/>
        <v/>
      </c>
    </row>
    <row r="73" spans="1:7" s="19" customFormat="1" ht="114.75">
      <c r="A73" s="31" t="s">
        <v>182</v>
      </c>
      <c r="B73" s="56" t="s">
        <v>213</v>
      </c>
      <c r="C73" s="56" t="s">
        <v>303</v>
      </c>
      <c r="D73" s="46" t="s">
        <v>68</v>
      </c>
      <c r="E73" s="49">
        <v>1000</v>
      </c>
      <c r="F73" s="50"/>
      <c r="G73" s="43" t="str">
        <f t="shared" si="6"/>
        <v/>
      </c>
    </row>
    <row r="74" spans="1:7" s="19" customFormat="1" ht="114.75">
      <c r="A74" s="31" t="s">
        <v>183</v>
      </c>
      <c r="B74" s="56" t="s">
        <v>214</v>
      </c>
      <c r="C74" s="56" t="s">
        <v>304</v>
      </c>
      <c r="D74" s="46" t="s">
        <v>68</v>
      </c>
      <c r="E74" s="47">
        <v>100</v>
      </c>
      <c r="F74" s="48"/>
      <c r="G74" s="43" t="str">
        <f t="shared" ref="G74:G79" si="7">IF(F74=0,"",TRUNC(ROUND(E74*F74,2),2))</f>
        <v/>
      </c>
    </row>
    <row r="75" spans="1:7" s="19" customFormat="1" ht="114.75">
      <c r="A75" s="31" t="s">
        <v>184</v>
      </c>
      <c r="B75" s="56" t="s">
        <v>215</v>
      </c>
      <c r="C75" s="56" t="s">
        <v>305</v>
      </c>
      <c r="D75" s="46" t="s">
        <v>68</v>
      </c>
      <c r="E75" s="49">
        <v>100</v>
      </c>
      <c r="F75" s="48"/>
      <c r="G75" s="43" t="str">
        <f t="shared" si="7"/>
        <v/>
      </c>
    </row>
    <row r="76" spans="1:7" s="19" customFormat="1" ht="114.75">
      <c r="A76" s="31" t="s">
        <v>185</v>
      </c>
      <c r="B76" s="56" t="s">
        <v>216</v>
      </c>
      <c r="C76" s="56" t="s">
        <v>306</v>
      </c>
      <c r="D76" s="46" t="s">
        <v>68</v>
      </c>
      <c r="E76" s="49">
        <v>400</v>
      </c>
      <c r="F76" s="50"/>
      <c r="G76" s="43" t="str">
        <f t="shared" si="7"/>
        <v/>
      </c>
    </row>
    <row r="77" spans="1:7" s="19" customFormat="1" ht="114.75">
      <c r="A77" s="31" t="s">
        <v>186</v>
      </c>
      <c r="B77" s="56" t="s">
        <v>217</v>
      </c>
      <c r="C77" s="56" t="s">
        <v>307</v>
      </c>
      <c r="D77" s="46" t="s">
        <v>68</v>
      </c>
      <c r="E77" s="47">
        <v>50</v>
      </c>
      <c r="F77" s="48"/>
      <c r="G77" s="43" t="str">
        <f t="shared" si="7"/>
        <v/>
      </c>
    </row>
    <row r="78" spans="1:7" s="19" customFormat="1" ht="89.25">
      <c r="A78" s="31" t="s">
        <v>187</v>
      </c>
      <c r="B78" s="56" t="s">
        <v>218</v>
      </c>
      <c r="C78" s="56" t="s">
        <v>308</v>
      </c>
      <c r="D78" s="46" t="s">
        <v>68</v>
      </c>
      <c r="E78" s="49">
        <v>40</v>
      </c>
      <c r="F78" s="48"/>
      <c r="G78" s="43" t="str">
        <f t="shared" si="7"/>
        <v/>
      </c>
    </row>
    <row r="79" spans="1:7" s="19" customFormat="1" ht="102">
      <c r="A79" s="31" t="s">
        <v>188</v>
      </c>
      <c r="B79" s="56" t="s">
        <v>219</v>
      </c>
      <c r="C79" s="56" t="s">
        <v>309</v>
      </c>
      <c r="D79" s="46" t="s">
        <v>170</v>
      </c>
      <c r="E79" s="49">
        <v>3</v>
      </c>
      <c r="F79" s="50"/>
      <c r="G79" s="43" t="str">
        <f t="shared" si="7"/>
        <v/>
      </c>
    </row>
    <row r="80" spans="1:7" s="19" customFormat="1" ht="127.5">
      <c r="A80" s="31" t="s">
        <v>189</v>
      </c>
      <c r="B80" s="56" t="s">
        <v>220</v>
      </c>
      <c r="C80" s="56" t="s">
        <v>310</v>
      </c>
      <c r="D80" s="46" t="s">
        <v>68</v>
      </c>
      <c r="E80" s="47">
        <v>400</v>
      </c>
      <c r="F80" s="48"/>
      <c r="G80" s="43" t="str">
        <f t="shared" ref="G80:G85" si="8">IF(F80=0,"",TRUNC(ROUND(E80*F80,2),2))</f>
        <v/>
      </c>
    </row>
    <row r="81" spans="1:7" s="19" customFormat="1" ht="102">
      <c r="A81" s="31" t="s">
        <v>190</v>
      </c>
      <c r="B81" s="56" t="s">
        <v>221</v>
      </c>
      <c r="C81" s="56" t="s">
        <v>311</v>
      </c>
      <c r="D81" s="46" t="s">
        <v>170</v>
      </c>
      <c r="E81" s="49">
        <v>6</v>
      </c>
      <c r="F81" s="48"/>
      <c r="G81" s="43" t="str">
        <f t="shared" si="8"/>
        <v/>
      </c>
    </row>
    <row r="82" spans="1:7" s="19" customFormat="1" ht="102">
      <c r="A82" s="31" t="s">
        <v>191</v>
      </c>
      <c r="B82" s="56" t="s">
        <v>222</v>
      </c>
      <c r="C82" s="56" t="s">
        <v>312</v>
      </c>
      <c r="D82" s="46" t="s">
        <v>170</v>
      </c>
      <c r="E82" s="49">
        <v>3</v>
      </c>
      <c r="F82" s="50"/>
      <c r="G82" s="43" t="str">
        <f t="shared" si="8"/>
        <v/>
      </c>
    </row>
    <row r="83" spans="1:7" s="19" customFormat="1" ht="89.25">
      <c r="A83" s="31" t="s">
        <v>192</v>
      </c>
      <c r="B83" s="56" t="s">
        <v>223</v>
      </c>
      <c r="C83" s="56" t="s">
        <v>313</v>
      </c>
      <c r="D83" s="46" t="s">
        <v>170</v>
      </c>
      <c r="E83" s="47">
        <v>3</v>
      </c>
      <c r="F83" s="48"/>
      <c r="G83" s="43" t="str">
        <f t="shared" si="8"/>
        <v/>
      </c>
    </row>
    <row r="84" spans="1:7" s="19" customFormat="1" ht="76.5">
      <c r="A84" s="31" t="s">
        <v>193</v>
      </c>
      <c r="B84" s="56" t="s">
        <v>224</v>
      </c>
      <c r="C84" s="56" t="s">
        <v>230</v>
      </c>
      <c r="D84" s="46" t="s">
        <v>170</v>
      </c>
      <c r="E84" s="49">
        <v>6</v>
      </c>
      <c r="F84" s="48"/>
      <c r="G84" s="43" t="str">
        <f t="shared" si="8"/>
        <v/>
      </c>
    </row>
    <row r="85" spans="1:7" s="19" customFormat="1" ht="64.5" thickBot="1">
      <c r="A85" s="31" t="s">
        <v>194</v>
      </c>
      <c r="B85" s="56" t="s">
        <v>225</v>
      </c>
      <c r="C85" s="56" t="s">
        <v>314</v>
      </c>
      <c r="D85" s="46" t="s">
        <v>170</v>
      </c>
      <c r="E85" s="49">
        <v>3</v>
      </c>
      <c r="F85" s="50"/>
      <c r="G85" s="43" t="str">
        <f t="shared" si="8"/>
        <v/>
      </c>
    </row>
    <row r="86" spans="1:7" s="19" customFormat="1" ht="30">
      <c r="A86" s="13">
        <v>7</v>
      </c>
      <c r="B86" s="25" t="s">
        <v>237</v>
      </c>
      <c r="C86" s="25" t="s">
        <v>236</v>
      </c>
      <c r="D86" s="14"/>
      <c r="E86" s="45"/>
      <c r="F86" s="28"/>
      <c r="G86" s="23"/>
    </row>
    <row r="87" spans="1:7" s="19" customFormat="1" ht="192" thickBot="1">
      <c r="A87" s="37" t="s">
        <v>39</v>
      </c>
      <c r="B87" s="58" t="s">
        <v>226</v>
      </c>
      <c r="C87" s="58" t="s">
        <v>315</v>
      </c>
      <c r="D87" s="38" t="s">
        <v>69</v>
      </c>
      <c r="E87" s="38">
        <v>200</v>
      </c>
      <c r="F87" s="48"/>
      <c r="G87" s="43" t="str">
        <f t="shared" ref="G87" si="9">IF(F87=0,"",TRUNC(ROUND(E87*F87,2),2))</f>
        <v/>
      </c>
    </row>
    <row r="88" spans="1:7" s="19" customFormat="1" ht="15">
      <c r="A88" s="13">
        <v>8</v>
      </c>
      <c r="B88" s="25" t="s">
        <v>56</v>
      </c>
      <c r="C88" s="25" t="s">
        <v>103</v>
      </c>
      <c r="D88" s="14"/>
      <c r="E88" s="45"/>
      <c r="F88" s="28"/>
      <c r="G88" s="23"/>
    </row>
    <row r="89" spans="1:7" s="19" customFormat="1" ht="63.75">
      <c r="A89" s="37" t="s">
        <v>40</v>
      </c>
      <c r="B89" s="51" t="s">
        <v>227</v>
      </c>
      <c r="C89" s="51" t="s">
        <v>316</v>
      </c>
      <c r="D89" s="38" t="s">
        <v>129</v>
      </c>
      <c r="E89" s="38">
        <v>1</v>
      </c>
      <c r="F89" s="48"/>
      <c r="G89" s="43" t="str">
        <f t="shared" ref="G89" si="10">IF(F89=0,"",TRUNC(ROUND(E89*F89,2),2))</f>
        <v/>
      </c>
    </row>
    <row r="90" spans="1:7" s="19" customFormat="1" ht="77.25" thickBot="1">
      <c r="A90" s="37" t="s">
        <v>48</v>
      </c>
      <c r="B90" s="59" t="s">
        <v>228</v>
      </c>
      <c r="C90" s="59" t="s">
        <v>317</v>
      </c>
      <c r="D90" s="38" t="s">
        <v>129</v>
      </c>
      <c r="E90" s="38">
        <v>1</v>
      </c>
      <c r="F90" s="48"/>
      <c r="G90" s="43" t="str">
        <f t="shared" ref="G90" si="11">IF(F90=0,"",TRUNC(ROUND(E90*F90,2),2))</f>
        <v/>
      </c>
    </row>
    <row r="91" spans="1:7" s="19" customFormat="1" ht="15">
      <c r="A91" s="13">
        <v>9</v>
      </c>
      <c r="B91" s="25" t="s">
        <v>239</v>
      </c>
      <c r="C91" s="25" t="s">
        <v>238</v>
      </c>
      <c r="D91" s="14"/>
      <c r="E91" s="45"/>
      <c r="F91" s="28"/>
      <c r="G91" s="23"/>
    </row>
    <row r="92" spans="1:7" s="19" customFormat="1" ht="25.5">
      <c r="A92" s="31" t="s">
        <v>49</v>
      </c>
      <c r="B92" s="51" t="s">
        <v>318</v>
      </c>
      <c r="C92" s="51" t="s">
        <v>240</v>
      </c>
      <c r="D92" s="46" t="s">
        <v>197</v>
      </c>
      <c r="E92" s="47">
        <v>500</v>
      </c>
      <c r="F92" s="48"/>
      <c r="G92" s="43" t="str">
        <f t="shared" ref="G92" si="12">IF(F92=0,"",TRUNC(ROUND(E92*F92,2),2))</f>
        <v/>
      </c>
    </row>
    <row r="93" spans="1:7" s="19" customFormat="1" ht="25.5">
      <c r="A93" s="31" t="s">
        <v>50</v>
      </c>
      <c r="B93" s="51" t="s">
        <v>319</v>
      </c>
      <c r="C93" s="51" t="s">
        <v>241</v>
      </c>
      <c r="D93" s="46" t="s">
        <v>197</v>
      </c>
      <c r="E93" s="47">
        <v>500</v>
      </c>
      <c r="F93" s="48"/>
      <c r="G93" s="43" t="str">
        <f t="shared" ref="G93:G94" si="13">IF(F93=0,"",TRUNC(ROUND(E93*F93,2),2))</f>
        <v/>
      </c>
    </row>
    <row r="94" spans="1:7" s="19" customFormat="1" ht="25.5">
      <c r="A94" s="31" t="s">
        <v>51</v>
      </c>
      <c r="B94" s="51" t="s">
        <v>320</v>
      </c>
      <c r="C94" s="51" t="s">
        <v>242</v>
      </c>
      <c r="D94" s="46" t="s">
        <v>197</v>
      </c>
      <c r="E94" s="47">
        <v>1000</v>
      </c>
      <c r="F94" s="48"/>
      <c r="G94" s="43" t="str">
        <f t="shared" si="13"/>
        <v/>
      </c>
    </row>
    <row r="95" spans="1:7" s="19" customFormat="1" ht="25.5">
      <c r="A95" s="31" t="s">
        <v>52</v>
      </c>
      <c r="B95" s="51" t="s">
        <v>321</v>
      </c>
      <c r="C95" s="51" t="s">
        <v>243</v>
      </c>
      <c r="D95" s="46" t="s">
        <v>197</v>
      </c>
      <c r="E95" s="47">
        <v>250</v>
      </c>
      <c r="F95" s="48"/>
      <c r="G95" s="43" t="str">
        <f t="shared" ref="G95:G96" si="14">IF(F95=0,"",TRUNC(ROUND(E95*F95,2),2))</f>
        <v/>
      </c>
    </row>
    <row r="96" spans="1:7" s="19" customFormat="1" ht="25.5">
      <c r="A96" s="31" t="s">
        <v>53</v>
      </c>
      <c r="B96" s="51" t="s">
        <v>322</v>
      </c>
      <c r="C96" s="51" t="s">
        <v>244</v>
      </c>
      <c r="D96" s="46" t="s">
        <v>197</v>
      </c>
      <c r="E96" s="47">
        <v>250</v>
      </c>
      <c r="F96" s="48"/>
      <c r="G96" s="43" t="str">
        <f t="shared" si="14"/>
        <v/>
      </c>
    </row>
    <row r="97" spans="1:7" s="19" customFormat="1" ht="25.5">
      <c r="A97" s="31" t="s">
        <v>73</v>
      </c>
      <c r="B97" s="51" t="s">
        <v>323</v>
      </c>
      <c r="C97" s="51" t="s">
        <v>245</v>
      </c>
      <c r="D97" s="46" t="s">
        <v>197</v>
      </c>
      <c r="E97" s="47">
        <v>500</v>
      </c>
      <c r="F97" s="48"/>
      <c r="G97" s="43" t="str">
        <f t="shared" ref="G97:G98" si="15">IF(F97=0,"",TRUNC(ROUND(E97*F97,2),2))</f>
        <v/>
      </c>
    </row>
    <row r="98" spans="1:7" s="19" customFormat="1" ht="25.5">
      <c r="A98" s="31" t="s">
        <v>74</v>
      </c>
      <c r="B98" s="60" t="s">
        <v>324</v>
      </c>
      <c r="C98" s="60" t="s">
        <v>246</v>
      </c>
      <c r="D98" s="46" t="s">
        <v>198</v>
      </c>
      <c r="E98" s="47">
        <v>100</v>
      </c>
      <c r="F98" s="48"/>
      <c r="G98" s="43" t="str">
        <f t="shared" si="15"/>
        <v/>
      </c>
    </row>
    <row r="99" spans="1:7" s="19" customFormat="1" ht="26.25" thickBot="1">
      <c r="A99" s="31" t="s">
        <v>196</v>
      </c>
      <c r="B99" s="60" t="s">
        <v>325</v>
      </c>
      <c r="C99" s="60" t="s">
        <v>247</v>
      </c>
      <c r="D99" s="46" t="s">
        <v>198</v>
      </c>
      <c r="E99" s="47">
        <v>100</v>
      </c>
      <c r="F99" s="48"/>
      <c r="G99" s="43" t="str">
        <f t="shared" ref="G99" si="16">IF(F99=0,"",TRUNC(ROUND(E99*F99,2),2))</f>
        <v/>
      </c>
    </row>
    <row r="100" spans="1:7" s="34" customFormat="1" ht="36" customHeight="1" thickBot="1">
      <c r="A100" s="73" t="s">
        <v>104</v>
      </c>
      <c r="B100" s="73"/>
      <c r="C100" s="73"/>
      <c r="D100" s="73"/>
      <c r="E100" s="73"/>
      <c r="F100" s="65">
        <f>SUM(G9:G99)</f>
        <v>0</v>
      </c>
      <c r="G100" s="66"/>
    </row>
  </sheetData>
  <sheetProtection formatRows="0" insertRows="0" deleteRows="0"/>
  <mergeCells count="13">
    <mergeCell ref="F100:G100"/>
    <mergeCell ref="B4:E4"/>
    <mergeCell ref="B5:E5"/>
    <mergeCell ref="A100:E100"/>
    <mergeCell ref="A1:G1"/>
    <mergeCell ref="A2:G2"/>
    <mergeCell ref="A3:G3"/>
    <mergeCell ref="A6:A7"/>
    <mergeCell ref="B6:B7"/>
    <mergeCell ref="D6:D7"/>
    <mergeCell ref="E6:E7"/>
    <mergeCell ref="F6:G6"/>
    <mergeCell ref="C6:C7"/>
  </mergeCells>
  <phoneticPr fontId="29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92" orientation="landscape" r:id="rId1"/>
  <rowBreaks count="1" manualBreakCount="1">
    <brk id="86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5">
    <tabColor rgb="FF00B050"/>
  </sheetPr>
  <dimension ref="A1:H15"/>
  <sheetViews>
    <sheetView view="pageBreakPreview" zoomScale="115" zoomScaleNormal="100" zoomScaleSheetLayoutView="115" workbookViewId="0">
      <selection activeCell="D14" sqref="D14:D15"/>
    </sheetView>
  </sheetViews>
  <sheetFormatPr defaultColWidth="11.42578125" defaultRowHeight="15"/>
  <cols>
    <col min="1" max="1" width="9.42578125" style="4" customWidth="1"/>
    <col min="2" max="2" width="53.7109375" style="4" customWidth="1"/>
    <col min="3" max="4" width="15.7109375" style="4" customWidth="1"/>
    <col min="5" max="5" width="9.42578125" style="4" customWidth="1"/>
    <col min="6" max="6" width="53.7109375" style="4" customWidth="1"/>
    <col min="7" max="8" width="15.7109375" style="4" customWidth="1"/>
    <col min="9" max="235" width="11.42578125" style="4"/>
    <col min="236" max="236" width="6.42578125" style="4" customWidth="1"/>
    <col min="237" max="237" width="65.7109375" style="4" customWidth="1"/>
    <col min="238" max="241" width="8.7109375" style="4" customWidth="1"/>
    <col min="242" max="16384" width="11.42578125" style="4"/>
  </cols>
  <sheetData>
    <row r="1" spans="1:8" ht="20.100000000000001" customHeight="1">
      <c r="A1" s="105" t="s">
        <v>0</v>
      </c>
      <c r="B1" s="106"/>
      <c r="C1" s="106"/>
      <c r="D1" s="107"/>
      <c r="E1" s="105" t="s">
        <v>109</v>
      </c>
      <c r="F1" s="106"/>
      <c r="G1" s="106"/>
      <c r="H1" s="107"/>
    </row>
    <row r="2" spans="1:8" ht="20.100000000000001" customHeight="1" thickBot="1">
      <c r="A2" s="108" t="s">
        <v>1</v>
      </c>
      <c r="B2" s="109"/>
      <c r="C2" s="109"/>
      <c r="D2" s="110"/>
      <c r="E2" s="108" t="s">
        <v>110</v>
      </c>
      <c r="F2" s="109"/>
      <c r="G2" s="109"/>
      <c r="H2" s="110"/>
    </row>
    <row r="3" spans="1:8" ht="39.950000000000003" customHeight="1" thickBot="1">
      <c r="A3" s="111" t="s">
        <v>2</v>
      </c>
      <c r="B3" s="112"/>
      <c r="C3" s="112"/>
      <c r="D3" s="113"/>
      <c r="E3" s="111" t="s">
        <v>111</v>
      </c>
      <c r="F3" s="112"/>
      <c r="G3" s="112"/>
      <c r="H3" s="113"/>
    </row>
    <row r="4" spans="1:8" s="2" customFormat="1" ht="20.100000000000001" customHeight="1">
      <c r="A4" s="5" t="s">
        <v>3</v>
      </c>
      <c r="B4" s="114" t="s">
        <v>54</v>
      </c>
      <c r="C4" s="115"/>
      <c r="D4" s="116"/>
      <c r="E4" s="5" t="s">
        <v>3</v>
      </c>
      <c r="F4" s="114" t="str">
        <f>IF([1]RESUMEN!G5="","",[1]RESUMEN!G5)</f>
        <v/>
      </c>
      <c r="G4" s="115"/>
      <c r="H4" s="116"/>
    </row>
    <row r="5" spans="1:8" s="2" customFormat="1" ht="20.100000000000001" customHeight="1" thickBot="1">
      <c r="A5" s="1" t="s">
        <v>4</v>
      </c>
      <c r="B5" s="114" t="s">
        <v>55</v>
      </c>
      <c r="C5" s="115"/>
      <c r="D5" s="116"/>
      <c r="E5" s="1" t="s">
        <v>4</v>
      </c>
      <c r="F5" s="114" t="str">
        <f>IF([1]RESUMEN!G8="","",[1]RESUMEN!G8)</f>
        <v/>
      </c>
      <c r="G5" s="115"/>
      <c r="H5" s="116"/>
    </row>
    <row r="6" spans="1:8" s="8" customFormat="1" ht="20.100000000000001" customHeight="1">
      <c r="A6" s="6" t="s">
        <v>5</v>
      </c>
      <c r="B6" s="103" t="s">
        <v>6</v>
      </c>
      <c r="C6" s="104"/>
      <c r="D6" s="7" t="s">
        <v>7</v>
      </c>
      <c r="E6" s="6" t="s">
        <v>112</v>
      </c>
      <c r="F6" s="103" t="s">
        <v>95</v>
      </c>
      <c r="G6" s="104"/>
      <c r="H6" s="7" t="s">
        <v>7</v>
      </c>
    </row>
    <row r="7" spans="1:8" s="8" customFormat="1" ht="45" customHeight="1">
      <c r="A7" s="9" t="s">
        <v>8</v>
      </c>
      <c r="B7" s="94" t="s">
        <v>9</v>
      </c>
      <c r="C7" s="93"/>
      <c r="D7" s="10">
        <v>5.5100000000000003E-2</v>
      </c>
      <c r="E7" s="9" t="s">
        <v>8</v>
      </c>
      <c r="F7" s="92" t="s">
        <v>113</v>
      </c>
      <c r="G7" s="93"/>
      <c r="H7" s="27">
        <v>5.5100000000000003E-2</v>
      </c>
    </row>
    <row r="8" spans="1:8" s="8" customFormat="1" ht="31.5" customHeight="1">
      <c r="A8" s="9" t="s">
        <v>10</v>
      </c>
      <c r="B8" s="94" t="s">
        <v>11</v>
      </c>
      <c r="C8" s="93"/>
      <c r="D8" s="10">
        <v>1.2500000000000001E-2</v>
      </c>
      <c r="E8" s="9" t="s">
        <v>10</v>
      </c>
      <c r="F8" s="92" t="s">
        <v>114</v>
      </c>
      <c r="G8" s="93"/>
      <c r="H8" s="27">
        <v>1.2500000000000001E-2</v>
      </c>
    </row>
    <row r="9" spans="1:8" s="8" customFormat="1" ht="31.5" customHeight="1">
      <c r="A9" s="9" t="s">
        <v>12</v>
      </c>
      <c r="B9" s="94" t="s">
        <v>13</v>
      </c>
      <c r="C9" s="93"/>
      <c r="D9" s="10">
        <v>0.03</v>
      </c>
      <c r="E9" s="9" t="s">
        <v>12</v>
      </c>
      <c r="F9" s="92" t="s">
        <v>115</v>
      </c>
      <c r="G9" s="93"/>
      <c r="H9" s="27">
        <v>0.03</v>
      </c>
    </row>
    <row r="10" spans="1:8" s="8" customFormat="1" ht="30.75" customHeight="1">
      <c r="A10" s="9" t="s">
        <v>14</v>
      </c>
      <c r="B10" s="94" t="s">
        <v>15</v>
      </c>
      <c r="C10" s="93"/>
      <c r="D10" s="10">
        <v>0.05</v>
      </c>
      <c r="E10" s="9" t="s">
        <v>14</v>
      </c>
      <c r="F10" s="92" t="s">
        <v>116</v>
      </c>
      <c r="G10" s="93"/>
      <c r="H10" s="27">
        <v>0.05</v>
      </c>
    </row>
    <row r="11" spans="1:8" s="8" customFormat="1" ht="27" customHeight="1">
      <c r="A11" s="9" t="s">
        <v>16</v>
      </c>
      <c r="B11" s="94" t="s">
        <v>17</v>
      </c>
      <c r="C11" s="93"/>
      <c r="D11" s="10">
        <v>1.3899999999999999E-2</v>
      </c>
      <c r="E11" s="9" t="s">
        <v>117</v>
      </c>
      <c r="F11" s="92" t="s">
        <v>118</v>
      </c>
      <c r="G11" s="93"/>
      <c r="H11" s="27">
        <v>1.3899999999999999E-2</v>
      </c>
    </row>
    <row r="12" spans="1:8" s="8" customFormat="1" ht="33" customHeight="1">
      <c r="A12" s="9" t="s">
        <v>18</v>
      </c>
      <c r="B12" s="94" t="s">
        <v>19</v>
      </c>
      <c r="C12" s="93"/>
      <c r="D12" s="10">
        <v>8.9599999999999999E-2</v>
      </c>
      <c r="E12" s="9" t="s">
        <v>18</v>
      </c>
      <c r="F12" s="94" t="s">
        <v>119</v>
      </c>
      <c r="G12" s="93"/>
      <c r="H12" s="27">
        <v>8.9599999999999999E-2</v>
      </c>
    </row>
    <row r="13" spans="1:8" s="8" customFormat="1" ht="47.25" customHeight="1">
      <c r="A13" s="9" t="s">
        <v>20</v>
      </c>
      <c r="B13" s="94" t="s">
        <v>21</v>
      </c>
      <c r="C13" s="93"/>
      <c r="D13" s="10">
        <v>4.4999999999999998E-2</v>
      </c>
      <c r="E13" s="9" t="s">
        <v>20</v>
      </c>
      <c r="F13" s="92" t="s">
        <v>120</v>
      </c>
      <c r="G13" s="93"/>
      <c r="H13" s="27">
        <v>4.4999999999999998E-2</v>
      </c>
    </row>
    <row r="14" spans="1:8" s="8" customFormat="1" ht="24.95" customHeight="1">
      <c r="A14" s="95" t="s">
        <v>22</v>
      </c>
      <c r="B14" s="96"/>
      <c r="C14" s="97"/>
      <c r="D14" s="117">
        <f>IF(SUM(D7:D13)=0,"",(((1+D7+D8+D9+D10)*(1+D11)*(1+D12))/(1-D13))-1)</f>
        <v>0.32754541041256524</v>
      </c>
      <c r="E14" s="95" t="s">
        <v>22</v>
      </c>
      <c r="F14" s="96"/>
      <c r="G14" s="97"/>
      <c r="H14" s="101">
        <f>IF(SUM(H7:H13)=0,"",(((1+H7+H8+H9+H10)*(1+H11)*(1+H12))/(1-H13))-1)</f>
        <v>0.32754541041256524</v>
      </c>
    </row>
    <row r="15" spans="1:8" s="8" customFormat="1" ht="24.95" customHeight="1" thickBot="1">
      <c r="A15" s="98"/>
      <c r="B15" s="99"/>
      <c r="C15" s="100"/>
      <c r="D15" s="118"/>
      <c r="E15" s="98"/>
      <c r="F15" s="99"/>
      <c r="G15" s="100"/>
      <c r="H15" s="102"/>
    </row>
  </sheetData>
  <protectedRanges>
    <protectedRange sqref="D7:D13" name="Intervalo1"/>
    <protectedRange sqref="H7:H13" name="Intervalo1_1"/>
  </protectedRanges>
  <mergeCells count="30">
    <mergeCell ref="D14:D15"/>
    <mergeCell ref="A1:D1"/>
    <mergeCell ref="A2:D2"/>
    <mergeCell ref="A3:D3"/>
    <mergeCell ref="B4:D4"/>
    <mergeCell ref="B5:D5"/>
    <mergeCell ref="A14:C15"/>
    <mergeCell ref="B6:C6"/>
    <mergeCell ref="B7:C7"/>
    <mergeCell ref="B13:C13"/>
    <mergeCell ref="B8:C8"/>
    <mergeCell ref="B9:C9"/>
    <mergeCell ref="B10:C10"/>
    <mergeCell ref="B11:C11"/>
    <mergeCell ref="B12:C12"/>
    <mergeCell ref="E1:H1"/>
    <mergeCell ref="E2:H2"/>
    <mergeCell ref="E3:H3"/>
    <mergeCell ref="F4:H4"/>
    <mergeCell ref="F5:H5"/>
    <mergeCell ref="F6:G6"/>
    <mergeCell ref="F7:G7"/>
    <mergeCell ref="F8:G8"/>
    <mergeCell ref="F9:G9"/>
    <mergeCell ref="F10:G10"/>
    <mergeCell ref="F11:G11"/>
    <mergeCell ref="F12:G12"/>
    <mergeCell ref="F13:G13"/>
    <mergeCell ref="E14:G15"/>
    <mergeCell ref="H14:H15"/>
  </mergeCells>
  <pageMargins left="0.39370078740157483" right="0.39370078740157483" top="0.39370078740157483" bottom="0.39370078740157483" header="0.31496062992125984" footer="0.31496062992125984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C 3 7 S U L X H 0 H y n A A A A + A A A A B I A H A B D b 2 5 m a W c v U G F j a 2 F n Z S 5 4 b W w g o h g A K K A U A A A A A A A A A A A A A A A A A A A A A A A A A A A A h Y / R C o I w G I V f R X b v N i e V y O + E u k 2 I g u h 2 6 N K R T n G z + W 5 d 9 E i 9 Q k J Z 3 X V 5 D t + B 7 z x u d 0 j H p v a u s j e q 1 Q k K M E W e 1 H l b K F 0 m a L B n P 0 I p h 5 3 I L 6 K U 3 g R r E 4 9 G J a i y t o s J c c 5 h F + K 2 L w m j N C C n b H v I K 9 k I X 2 l j h c 4 l + q y K / y v E 4 f i S 4 Q x H A V 5 E Y Y B X S w Z k r i F T + o u w y R h T I D 8 l b I b a D r 3 k n f X X e y B z B P J + w Z 9 Q S w M E F A A C A A g A C 3 7 S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t + 0 l A o i k e 4 D g A A A B E A A A A T A B w A R m 9 y b X V s Y X M v U 2 V j d G l v b j E u b S C i G A A o o B Q A A A A A A A A A A A A A A A A A A A A A A A A A A A A r T k 0 u y c z P U w i G 0 I b W A F B L A Q I t A B Q A A g A I A A t + 0 l C 1 x 9 B 8 p w A A A P g A A A A S A A A A A A A A A A A A A A A A A A A A A A B D b 2 5 m a W c v U G F j a 2 F n Z S 5 4 b W x Q S w E C L Q A U A A I A C A A L f t J Q D 8 r p q 6 Q A A A D p A A A A E w A A A A A A A A A A A A A A A A D z A A A A W 0 N v b n R l b n R f V H l w Z X N d L n h t b F B L A Q I t A B Q A A g A I A A t + 0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1 N x D K m H I 9 R Z 8 D P E l D q 2 3 3 A A A A A A I A A A A A A B B m A A A A A Q A A I A A A A O y 9 h P 1 m f Q v n s I 4 E M 5 J G p 6 P Z e N r 4 F E p M 9 I z n F i O y W x 0 Q A A A A A A 6 A A A A A A g A A I A A A A J E c C i m G 8 R V C Z i 1 a B R o C 6 x D d K t Z 3 P x c X V y c 3 W Y i l A 1 T p U A A A A C a 1 n v 2 S l 7 5 e n Z X Y O w 6 C A q B Y J D K h g q B E / o t R u K b o 9 b w K E m I x D 1 d I l P C C + x x d z 7 Y K Z O 8 i U 6 H u s D N Q B i l p v P A b a p 9 g E Y B C T o L i W 7 B D C J x 6 J 0 Z 6 Q A A A A P t W t t 5 r 1 b W + F R S 4 w M B 9 w 7 V B q B 9 J 8 T h l 4 0 V H F b y C I c i B G P l I 7 3 9 t S 3 g S 4 U X O r D 4 + C k 2 b A + 1 a C g i A 5 1 j i 6 M 5 G y 6 8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9304D7A705D5B4C8C0D7AD3EC748E4F" ma:contentTypeVersion="11" ma:contentTypeDescription="Crie um novo documento." ma:contentTypeScope="" ma:versionID="3f59a60d45335c095d300cbdac21b4a6">
  <xsd:schema xmlns:xsd="http://www.w3.org/2001/XMLSchema" xmlns:xs="http://www.w3.org/2001/XMLSchema" xmlns:p="http://schemas.microsoft.com/office/2006/metadata/properties" xmlns:ns1="http://schemas.microsoft.com/sharepoint/v3" xmlns:ns2="2904bbcf-c17c-4acf-9faf-c960b6d6a79a" xmlns:ns3="http://schemas.microsoft.com/sharepoint/v4" xmlns:ns4="61de7c1b-3336-4f35-9e82-7c625761a340" targetNamespace="http://schemas.microsoft.com/office/2006/metadata/properties" ma:root="true" ma:fieldsID="a3d63b23f25ba1124de6bb66aa81f0aa" ns1:_="" ns2:_="" ns3:_="" ns4:_="">
    <xsd:import namespace="http://schemas.microsoft.com/sharepoint/v3"/>
    <xsd:import namespace="2904bbcf-c17c-4acf-9faf-c960b6d6a79a"/>
    <xsd:import namespace="http://schemas.microsoft.com/sharepoint/v4"/>
    <xsd:import namespace="61de7c1b-3336-4f35-9e82-7c625761a34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IconOverlay" minOccurs="0"/>
                <xsd:element ref="ns1:_vti_ItemDeclaredRecord" minOccurs="0"/>
                <xsd:element ref="ns1:_vti_ItemHoldRecordStatus" minOccurs="0"/>
                <xsd:element ref="ns4:SharedWithUsers" minOccurs="0"/>
                <xsd:element ref="ns4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DeclaredRecord" ma:index="11" nillable="true" ma:displayName="Registro Declarado" ma:hidden="true" ma:internalName="_vti_ItemDeclaredRecord" ma:readOnly="true">
      <xsd:simpleType>
        <xsd:restriction base="dms:DateTime"/>
      </xsd:simpleType>
    </xsd:element>
    <xsd:element name="_vti_ItemHoldRecordStatus" ma:index="12" nillable="true" ma:displayName="Status de Registro e Isenção" ma:decimals="0" ma:description="" ma:hidden="true" ma:indexed="true" ma:internalName="_vti_ItemHoldRecordStatu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04bbcf-c17c-4acf-9faf-c960b6d6a7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0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de7c1b-3336-4f35-9e82-7c625761a340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Props1.xml><?xml version="1.0" encoding="utf-8"?>
<ds:datastoreItem xmlns:ds="http://schemas.openxmlformats.org/officeDocument/2006/customXml" ds:itemID="{9188B23E-16A5-4F1A-9386-9A04540F4EB7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3B51497E-7218-4B27-86B0-8CC1681A6A17}"/>
</file>

<file path=customXml/itemProps3.xml><?xml version="1.0" encoding="utf-8"?>
<ds:datastoreItem xmlns:ds="http://schemas.openxmlformats.org/officeDocument/2006/customXml" ds:itemID="{7585BC16-DD0A-485A-82D9-20AC453679F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A7FAE03-C4E4-4511-A6B5-F99AF9D082AD}">
  <ds:schemaRefs>
    <ds:schemaRef ds:uri="61de7c1b-3336-4f35-9e82-7c625761a340"/>
    <ds:schemaRef ds:uri="http://schemas.microsoft.com/office/2006/metadata/properties"/>
    <ds:schemaRef ds:uri="a3d3d911-2e28-4898-a5fd-6c3ac7d68c62"/>
    <ds:schemaRef ds:uri="http://schemas.microsoft.com/office/2006/documentManagement/types"/>
    <ds:schemaRef ds:uri="http://purl.org/dc/dcmitype/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CAPA</vt:lpstr>
      <vt:lpstr>Planilha de Preços</vt:lpstr>
      <vt:lpstr>BDI-S-PT</vt:lpstr>
      <vt:lpstr>'Planilha de Preços'!Area_de_impressao</vt:lpstr>
      <vt:lpstr>'Planilha de Preços'!Criterios</vt:lpstr>
    </vt:vector>
  </TitlesOfParts>
  <Manager/>
  <Company>Itaipu Binacional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Cristiane Piton</dc:creator>
  <cp:keywords/>
  <dc:description/>
  <cp:lastModifiedBy>PATRICIA COSSOMATO</cp:lastModifiedBy>
  <cp:revision/>
  <cp:lastPrinted>2024-05-08T20:10:23Z</cp:lastPrinted>
  <dcterms:created xsi:type="dcterms:W3CDTF">2019-02-22T17:35:05Z</dcterms:created>
  <dcterms:modified xsi:type="dcterms:W3CDTF">2024-07-26T19:27:26Z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0x010100F9304D7A705D5B4C8C0D7AD3EC748E4F</vt:lpwstr>
  </property>
  <property fmtid="{D5CDD505-2E9C-101B-9397-08002B2CF9AE}" pid="3" name="MediaServiceImageTags">
    <vt:lpwstr/>
  </property>
</Properties>
</file>